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ixed asset register" sheetId="3" r:id="rId6"/>
    <sheet state="visible" name="collection" sheetId="4" r:id="rId7"/>
    <sheet state="visible" name="fixed asset balances" sheetId="5" r:id="rId8"/>
    <sheet state="visible" name="cals 1" sheetId="6" r:id="rId9"/>
    <sheet state="visible" name="depriciation" sheetId="7" r:id="rId10"/>
    <sheet state="visible" name="sales costss" sheetId="8" r:id="rId11"/>
    <sheet state="visible" name="purchases" sheetId="9" r:id="rId12"/>
    <sheet state="visible" name="balances" sheetId="10" r:id="rId13"/>
    <sheet state="visible" name="stocks" sheetId="11" r:id="rId14"/>
    <sheet state="visible" name="cash" sheetId="12" r:id="rId15"/>
  </sheets>
  <definedNames/>
  <calcPr/>
</workbook>
</file>

<file path=xl/sharedStrings.xml><?xml version="1.0" encoding="utf-8"?>
<sst xmlns="http://schemas.openxmlformats.org/spreadsheetml/2006/main" count="525" uniqueCount="170">
  <si>
    <t>Description</t>
  </si>
  <si>
    <t>Gift Town sells Adiyogi Statue, Rabbits Miniature Set, Resin Golden Reindeer and Moon Lamp to walk in customers. They bought 1 Adiyogi Statue at Rs 600, Rabbits Miniature Set at Rs 400, Resin Golden Reindeer at Rs 200 and Moon Lamp at Rs 500. They sold 1 Adiyogi Statue at Rs 800, Rabbits Miniature Set at Rs 500, Resin Golden Reindeer at Rs 250 and Moon Lamp at Rs 650</t>
  </si>
  <si>
    <t xml:space="preserve">Every month they purchased 1000 Adiyogi Statue, 600 Rabbits Miniature Set, 800 Resin Golden Reindeer and 1100 Moon Lamp. It sold 800 Adiyogi Statue, 450 Rabbits Miniature Set, 650 Resin Golden Reindeer and 1050 Moon Lamp. </t>
  </si>
  <si>
    <t>Rent was Rs 6500 per month and Electricity expenses were Rs 5000 per month.</t>
  </si>
  <si>
    <t>The payment for purchases was made after 3 months for all the products.</t>
  </si>
  <si>
    <t>The company purchased a Shelf (model-SH 100) in month 1 for Rs 20000 which has a life of 20 months. It purchases another shelf (model-SH 110) in month 4 for Rs 22000 which has a life of 20 months and purchases one more shelf (model-SH 150) in month 7 for Rs 25000 which has a life of 20 months. In month 20 it purchases a shelf (model-SH 512) for 30000 which has a life of 20 months. It purchases its fixed assets in the starting of the month.</t>
  </si>
  <si>
    <t>20% of the store's sales is to Customer1 who pays the company after 2 months.</t>
  </si>
  <si>
    <t>15% of the store's sales is to Customer2 who pays the company after 1 month.</t>
  </si>
  <si>
    <t>40% of the store's sales is to Customer3 who pay the company after 2 months.</t>
  </si>
  <si>
    <t>25% of the store's sales is in cash.</t>
  </si>
  <si>
    <t>Make a model of 36 months for Gift Town.</t>
  </si>
  <si>
    <t>Update the previous model for 36 months and take care of Disposal of Asset.</t>
  </si>
  <si>
    <t>purchase qty</t>
  </si>
  <si>
    <t>purchase price</t>
  </si>
  <si>
    <t>payments</t>
  </si>
  <si>
    <t>ADI</t>
  </si>
  <si>
    <t>months</t>
  </si>
  <si>
    <t>RAB</t>
  </si>
  <si>
    <t>RES</t>
  </si>
  <si>
    <t>MOON</t>
  </si>
  <si>
    <t>sales qty</t>
  </si>
  <si>
    <t>selling price</t>
  </si>
  <si>
    <t>collections</t>
  </si>
  <si>
    <t>cash</t>
  </si>
  <si>
    <t>rent</t>
  </si>
  <si>
    <t>elec</t>
  </si>
  <si>
    <t>sales to parties</t>
  </si>
  <si>
    <t>cus 1</t>
  </si>
  <si>
    <t>cus 2</t>
  </si>
  <si>
    <t>cus 3</t>
  </si>
  <si>
    <t>walkin</t>
  </si>
  <si>
    <t>item code</t>
  </si>
  <si>
    <t>item type</t>
  </si>
  <si>
    <t>item details</t>
  </si>
  <si>
    <t>month of purchase</t>
  </si>
  <si>
    <t>price</t>
  </si>
  <si>
    <t>life in months</t>
  </si>
  <si>
    <t>month of disposal</t>
  </si>
  <si>
    <t>accumulated dep on disposal</t>
  </si>
  <si>
    <t>FAS001</t>
  </si>
  <si>
    <t>SHELF</t>
  </si>
  <si>
    <t>SH100</t>
  </si>
  <si>
    <t>FAS002</t>
  </si>
  <si>
    <t>SH110</t>
  </si>
  <si>
    <t>FAS003</t>
  </si>
  <si>
    <t>SH150</t>
  </si>
  <si>
    <t>FAS004</t>
  </si>
  <si>
    <t>SH512</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</si>
  <si>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</si>
  <si>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</si>
  <si>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</si>
  <si>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</si>
  <si>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</si>
  <si>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</si>
  <si>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</si>
  <si>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</si>
  <si>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</si>
  <si>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</si>
  <si>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</si>
  <si>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</si>
  <si>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</si>
  <si>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</si>
  <si>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</si>
  <si>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</si>
  <si>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</si>
  <si>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</si>
  <si>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</si>
  <si>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</si>
  <si>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</si>
  <si>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</si>
  <si>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</si>
  <si>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</si>
  <si>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</si>
  <si>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</si>
  <si>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</si>
  <si>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</si>
  <si>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</si>
  <si>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</si>
  <si>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</si>
  <si>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M32</t>
  </si>
  <si>
    <t>M33</t>
  </si>
  <si>
    <t>M34</t>
  </si>
  <si>
    <t>M35</t>
  </si>
  <si>
    <t>M36</t>
  </si>
  <si>
    <t>sales to diff parties</t>
  </si>
  <si>
    <t>total sales</t>
  </si>
  <si>
    <t>payment collection</t>
  </si>
  <si>
    <t>total</t>
  </si>
  <si>
    <t>payment outstanding for collection</t>
  </si>
  <si>
    <t>opening bal</t>
  </si>
  <si>
    <t>purchases</t>
  </si>
  <si>
    <t>disposal of asset</t>
  </si>
  <si>
    <t>closing bal</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</si>
  <si>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</si>
  <si>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</si>
  <si>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</si>
  <si>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</si>
  <si>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</si>
  <si>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</si>
  <si>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</si>
  <si>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</si>
  <si>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</si>
  <si>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</si>
  <si>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</si>
  <si>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</si>
  <si>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</si>
  <si>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</si>
  <si>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</si>
  <si>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</si>
  <si>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</si>
  <si>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</si>
  <si>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</si>
  <si>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</si>
  <si>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</si>
  <si>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</si>
  <si>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</si>
  <si>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</si>
  <si>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</si>
  <si>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</si>
  <si>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</si>
  <si>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</si>
  <si>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</si>
  <si>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</si>
  <si>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</si>
  <si>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m32</t>
  </si>
  <si>
    <t>m33</t>
  </si>
  <si>
    <t>m34</t>
  </si>
  <si>
    <t>m35</t>
  </si>
  <si>
    <t>m36</t>
  </si>
  <si>
    <t>depriciation for month</t>
  </si>
  <si>
    <t>accumulated depreciation on disposal</t>
  </si>
  <si>
    <t>sales in rs</t>
  </si>
  <si>
    <t>cost of goods sold</t>
  </si>
  <si>
    <t>total cost of goods sold</t>
  </si>
  <si>
    <t>other costs</t>
  </si>
  <si>
    <t>depreciation</t>
  </si>
  <si>
    <t>total cost</t>
  </si>
  <si>
    <t>profit</t>
  </si>
  <si>
    <t>purchases in rs</t>
  </si>
  <si>
    <t>payment for purchases</t>
  </si>
  <si>
    <t>payment outstanding for purchases</t>
  </si>
  <si>
    <t>Assets</t>
  </si>
  <si>
    <t>cash in hand</t>
  </si>
  <si>
    <t>stock</t>
  </si>
  <si>
    <t>fixed asset</t>
  </si>
  <si>
    <t>payment to be collected</t>
  </si>
  <si>
    <t>Total assets TA</t>
  </si>
  <si>
    <t>liabilities</t>
  </si>
  <si>
    <t>total liabilities TL</t>
  </si>
  <si>
    <t>difference 1 (TA-TL)</t>
  </si>
  <si>
    <t>opening profit</t>
  </si>
  <si>
    <t>profit for month</t>
  </si>
  <si>
    <t>accumulated profit</t>
  </si>
  <si>
    <t>difference 2</t>
  </si>
  <si>
    <t>opening stock</t>
  </si>
  <si>
    <t>change in stock</t>
  </si>
  <si>
    <t>closing stock</t>
  </si>
  <si>
    <t>closing stock in rs</t>
  </si>
  <si>
    <t>total closing stock</t>
  </si>
  <si>
    <t>cash inflow</t>
  </si>
  <si>
    <t>cash collected from sales</t>
  </si>
  <si>
    <t>total inflow</t>
  </si>
  <si>
    <t>cash outflow</t>
  </si>
  <si>
    <t>cash paid for purchases</t>
  </si>
  <si>
    <t>cash paid for other costs</t>
  </si>
  <si>
    <t>payment for fixed asset</t>
  </si>
  <si>
    <t>total outflow</t>
  </si>
  <si>
    <t>net cash for month</t>
  </si>
  <si>
    <t>opening cash</t>
  </si>
  <si>
    <t>closing cash</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</si>
</sst>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sz val="12.0"/>
      <color theme="1"/>
      <name val="Arial"/>
    </font>
    <font>
      <color theme="1"/>
      <name val="Arial"/>
    </font>
    <font>
      <sz val="12.0"/>
      <color theme="1"/>
      <name val="Arial"/>
    </font>
    <font>
      <color theme="1"/>
      <name val="Arial"/>
      <scheme val="minor"/>
    </font>
    <font>
      <b/>
      <color theme="1"/>
      <name val="Arial"/>
      <scheme val="minor"/>
    </font>
    <font>
      <b/>
      <color theme="1"/>
      <name val="Arial"/>
    </font>
  </fonts>
  <fills count="6">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B7B7B7"/>
        <bgColor rgb="FFB7B7B7"/>
      </patternFill>
    </fill>
    <fill>
      <patternFill patternType="solid">
        <fgColor rgb="FFFAF9F9"/>
        <bgColor rgb="FFFAF9F9"/>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vertical="bottom"/>
    </xf>
    <xf borderId="0" fillId="0" fontId="3" numFmtId="0" xfId="0" applyAlignment="1" applyFont="1">
      <alignment shrinkToFit="0" vertical="bottom" wrapText="1"/>
    </xf>
    <xf borderId="0" fillId="2" fontId="3" numFmtId="0" xfId="0" applyAlignment="1" applyFill="1" applyFont="1">
      <alignment vertical="bottom"/>
    </xf>
    <xf borderId="0" fillId="0" fontId="2" numFmtId="0" xfId="0" applyAlignment="1" applyFont="1">
      <alignment vertical="bottom"/>
    </xf>
    <xf borderId="0" fillId="0" fontId="3" numFmtId="0" xfId="0" applyAlignment="1" applyFont="1">
      <alignment shrinkToFit="0" vertical="bottom" wrapText="1"/>
    </xf>
    <xf borderId="0" fillId="2" fontId="3" numFmtId="0" xfId="0" applyAlignment="1" applyFont="1">
      <alignment vertical="bottom"/>
    </xf>
    <xf borderId="0" fillId="2" fontId="2" numFmtId="0" xfId="0" applyAlignment="1" applyFont="1">
      <alignment vertical="bottom"/>
    </xf>
    <xf borderId="0" fillId="0" fontId="4" numFmtId="0" xfId="0" applyAlignment="1" applyFont="1">
      <alignment readingOrder="0"/>
    </xf>
    <xf borderId="0" fillId="0" fontId="4" numFmtId="9" xfId="0" applyAlignment="1" applyFont="1" applyNumberFormat="1">
      <alignment readingOrder="0"/>
    </xf>
    <xf borderId="0" fillId="3" fontId="4" numFmtId="0" xfId="0" applyAlignment="1" applyFill="1" applyFont="1">
      <alignment readingOrder="0"/>
    </xf>
    <xf borderId="0" fillId="0" fontId="4" numFmtId="0" xfId="0" applyFont="1"/>
    <xf borderId="0" fillId="4" fontId="5" numFmtId="0" xfId="0" applyFill="1" applyFont="1"/>
    <xf borderId="0" fillId="4" fontId="5" numFmtId="0" xfId="0" applyAlignment="1" applyFont="1">
      <alignment readingOrder="0"/>
    </xf>
    <xf borderId="0" fillId="0" fontId="5" numFmtId="0" xfId="0" applyAlignment="1" applyFont="1">
      <alignment readingOrder="0"/>
    </xf>
    <xf borderId="0" fillId="0" fontId="4" numFmtId="2" xfId="0" applyFont="1" applyNumberFormat="1"/>
    <xf borderId="0" fillId="0" fontId="6" numFmtId="0" xfId="0" applyAlignment="1" applyFont="1">
      <alignment vertical="bottom"/>
    </xf>
    <xf borderId="0" fillId="0" fontId="2" numFmtId="0" xfId="0" applyAlignment="1" applyFont="1">
      <alignment readingOrder="0" vertical="bottom"/>
    </xf>
    <xf borderId="0" fillId="0" fontId="6" numFmtId="0" xfId="0" applyAlignment="1" applyFont="1">
      <alignment readingOrder="0" vertical="bottom"/>
    </xf>
    <xf borderId="0" fillId="5" fontId="2" numFmtId="0" xfId="0" applyAlignment="1" applyFill="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8.63"/>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3" t="s">
        <v>2</v>
      </c>
      <c r="B3" s="2"/>
      <c r="C3" s="2"/>
      <c r="D3" s="2"/>
      <c r="E3" s="2"/>
      <c r="F3" s="2"/>
      <c r="G3" s="2"/>
      <c r="H3" s="2"/>
      <c r="I3" s="2"/>
      <c r="J3" s="2"/>
      <c r="K3" s="2"/>
      <c r="L3" s="2"/>
      <c r="M3" s="2"/>
      <c r="N3" s="2"/>
      <c r="O3" s="2"/>
      <c r="P3" s="2"/>
      <c r="Q3" s="2"/>
      <c r="R3" s="2"/>
      <c r="S3" s="2"/>
      <c r="T3" s="2"/>
      <c r="U3" s="2"/>
      <c r="V3" s="2"/>
      <c r="W3" s="2"/>
      <c r="X3" s="2"/>
      <c r="Y3" s="2"/>
      <c r="Z3" s="2"/>
    </row>
    <row r="4">
      <c r="A4" s="4" t="s">
        <v>3</v>
      </c>
      <c r="B4" s="2"/>
      <c r="C4" s="2"/>
      <c r="D4" s="2"/>
      <c r="E4" s="2"/>
      <c r="F4" s="2"/>
      <c r="G4" s="2"/>
      <c r="H4" s="2"/>
      <c r="I4" s="2"/>
      <c r="J4" s="2"/>
      <c r="K4" s="2"/>
      <c r="L4" s="2"/>
      <c r="M4" s="2"/>
      <c r="N4" s="2"/>
      <c r="O4" s="2"/>
      <c r="P4" s="2"/>
      <c r="Q4" s="2"/>
      <c r="R4" s="2"/>
      <c r="S4" s="2"/>
      <c r="T4" s="2"/>
      <c r="U4" s="2"/>
      <c r="V4" s="2"/>
      <c r="W4" s="2"/>
      <c r="X4" s="2"/>
      <c r="Y4" s="2"/>
      <c r="Z4" s="2"/>
    </row>
    <row r="5">
      <c r="A5" s="3" t="s">
        <v>4</v>
      </c>
      <c r="B5" s="2"/>
      <c r="C5" s="2"/>
      <c r="D5" s="2"/>
      <c r="E5" s="2"/>
      <c r="F5" s="2"/>
      <c r="G5" s="2"/>
      <c r="H5" s="2"/>
      <c r="I5" s="2"/>
      <c r="J5" s="2"/>
      <c r="K5" s="2"/>
      <c r="L5" s="2"/>
      <c r="M5" s="2"/>
      <c r="N5" s="2"/>
      <c r="O5" s="2"/>
      <c r="P5" s="2"/>
      <c r="Q5" s="2"/>
      <c r="R5" s="2"/>
      <c r="S5" s="2"/>
      <c r="T5" s="2"/>
      <c r="U5" s="2"/>
      <c r="V5" s="2"/>
      <c r="W5" s="2"/>
      <c r="X5" s="2"/>
      <c r="Y5" s="2"/>
      <c r="Z5" s="2"/>
    </row>
    <row r="6">
      <c r="A6" s="5"/>
      <c r="B6" s="2"/>
      <c r="C6" s="2"/>
      <c r="D6" s="2"/>
      <c r="E6" s="2"/>
      <c r="F6" s="2"/>
      <c r="G6" s="2"/>
      <c r="H6" s="2"/>
      <c r="I6" s="2"/>
      <c r="J6" s="2"/>
      <c r="K6" s="2"/>
      <c r="L6" s="2"/>
      <c r="M6" s="2"/>
      <c r="N6" s="2"/>
      <c r="O6" s="2"/>
      <c r="P6" s="2"/>
      <c r="Q6" s="2"/>
      <c r="R6" s="2"/>
      <c r="S6" s="2"/>
      <c r="T6" s="2"/>
      <c r="U6" s="2"/>
      <c r="V6" s="2"/>
      <c r="W6" s="2"/>
      <c r="X6" s="2"/>
      <c r="Y6" s="2"/>
      <c r="Z6" s="2"/>
    </row>
    <row r="7">
      <c r="A7" s="3" t="s">
        <v>5</v>
      </c>
      <c r="B7" s="2"/>
      <c r="C7" s="2"/>
      <c r="D7" s="2"/>
      <c r="E7" s="2"/>
      <c r="F7" s="2"/>
      <c r="G7" s="2"/>
      <c r="H7" s="2"/>
      <c r="I7" s="2"/>
      <c r="J7" s="2"/>
      <c r="K7" s="2"/>
      <c r="L7" s="2"/>
      <c r="M7" s="2"/>
      <c r="N7" s="2"/>
      <c r="O7" s="2"/>
      <c r="P7" s="2"/>
      <c r="Q7" s="2"/>
      <c r="R7" s="2"/>
      <c r="S7" s="2"/>
      <c r="T7" s="2"/>
      <c r="U7" s="2"/>
      <c r="V7" s="2"/>
      <c r="W7" s="2"/>
      <c r="X7" s="2"/>
      <c r="Y7" s="2"/>
      <c r="Z7" s="2"/>
    </row>
    <row r="8">
      <c r="A8" s="5"/>
      <c r="B8" s="2"/>
      <c r="C8" s="2"/>
      <c r="D8" s="2"/>
      <c r="E8" s="2"/>
      <c r="F8" s="2"/>
      <c r="G8" s="2"/>
      <c r="H8" s="2"/>
      <c r="I8" s="2"/>
      <c r="J8" s="2"/>
      <c r="K8" s="2"/>
      <c r="L8" s="2"/>
      <c r="M8" s="2"/>
      <c r="N8" s="2"/>
      <c r="O8" s="2"/>
      <c r="P8" s="2"/>
      <c r="Q8" s="2"/>
      <c r="R8" s="2"/>
      <c r="S8" s="2"/>
      <c r="T8" s="2"/>
      <c r="U8" s="2"/>
      <c r="V8" s="2"/>
      <c r="W8" s="2"/>
      <c r="X8" s="2"/>
      <c r="Y8" s="2"/>
      <c r="Z8" s="2"/>
    </row>
    <row r="9">
      <c r="A9" s="6" t="s">
        <v>6</v>
      </c>
      <c r="B9" s="2"/>
      <c r="C9" s="2"/>
      <c r="D9" s="2"/>
      <c r="E9" s="2"/>
      <c r="F9" s="2"/>
      <c r="G9" s="2"/>
      <c r="H9" s="2"/>
      <c r="I9" s="2"/>
      <c r="J9" s="2"/>
      <c r="K9" s="2"/>
      <c r="L9" s="2"/>
      <c r="M9" s="2"/>
      <c r="N9" s="2"/>
      <c r="O9" s="2"/>
      <c r="P9" s="2"/>
      <c r="Q9" s="2"/>
      <c r="R9" s="2"/>
      <c r="S9" s="2"/>
      <c r="T9" s="2"/>
      <c r="U9" s="2"/>
      <c r="V9" s="2"/>
      <c r="W9" s="2"/>
      <c r="X9" s="2"/>
      <c r="Y9" s="2"/>
      <c r="Z9" s="2"/>
    </row>
    <row r="10">
      <c r="A10" s="6"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6"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6" t="s">
        <v>9</v>
      </c>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7" t="s">
        <v>10</v>
      </c>
      <c r="B14" s="2"/>
      <c r="C14" s="2"/>
      <c r="D14" s="2"/>
      <c r="E14" s="2"/>
      <c r="F14" s="2"/>
      <c r="G14" s="2"/>
      <c r="H14" s="2"/>
      <c r="I14" s="2"/>
      <c r="J14" s="2"/>
      <c r="K14" s="2"/>
      <c r="L14" s="2"/>
      <c r="M14" s="2"/>
      <c r="N14" s="2"/>
      <c r="O14" s="2"/>
      <c r="P14" s="2"/>
      <c r="Q14" s="2"/>
      <c r="R14" s="2"/>
      <c r="S14" s="2"/>
      <c r="T14" s="2"/>
      <c r="U14" s="2"/>
      <c r="V14" s="2"/>
      <c r="W14" s="2"/>
      <c r="X14" s="2"/>
      <c r="Y14" s="2"/>
      <c r="Z14" s="2"/>
    </row>
    <row r="15">
      <c r="A15" s="8"/>
      <c r="B15" s="2"/>
      <c r="C15" s="2"/>
      <c r="D15" s="2"/>
      <c r="E15" s="2"/>
      <c r="F15" s="2"/>
      <c r="G15" s="2"/>
      <c r="H15" s="2"/>
      <c r="I15" s="2"/>
      <c r="J15" s="2"/>
      <c r="K15" s="2"/>
      <c r="L15" s="2"/>
      <c r="M15" s="2"/>
      <c r="N15" s="2"/>
      <c r="O15" s="2"/>
      <c r="P15" s="2"/>
      <c r="Q15" s="2"/>
      <c r="R15" s="2"/>
      <c r="S15" s="2"/>
      <c r="T15" s="2"/>
      <c r="U15" s="2"/>
      <c r="V15" s="2"/>
      <c r="W15" s="2"/>
      <c r="X15" s="2"/>
      <c r="Y15" s="2"/>
      <c r="Z15" s="2"/>
    </row>
    <row r="16">
      <c r="A16" s="8"/>
      <c r="B16" s="2"/>
      <c r="C16" s="2"/>
      <c r="D16" s="2"/>
      <c r="E16" s="2"/>
      <c r="F16" s="2"/>
      <c r="G16" s="2"/>
      <c r="H16" s="2"/>
      <c r="I16" s="2"/>
      <c r="J16" s="2"/>
      <c r="K16" s="2"/>
      <c r="L16" s="2"/>
      <c r="M16" s="2"/>
      <c r="N16" s="2"/>
      <c r="O16" s="2"/>
      <c r="P16" s="2"/>
      <c r="Q16" s="2"/>
      <c r="R16" s="2"/>
      <c r="S16" s="2"/>
      <c r="T16" s="2"/>
      <c r="U16" s="2"/>
      <c r="V16" s="2"/>
      <c r="W16" s="2"/>
      <c r="X16" s="2"/>
      <c r="Y16" s="2"/>
      <c r="Z16" s="2"/>
    </row>
    <row r="17">
      <c r="A17" s="8"/>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8"/>
      <c r="B19" s="2"/>
      <c r="C19" s="2"/>
      <c r="D19" s="2"/>
      <c r="E19" s="2"/>
      <c r="F19" s="2"/>
      <c r="G19" s="2"/>
      <c r="H19" s="2"/>
      <c r="I19" s="2"/>
      <c r="J19" s="2"/>
      <c r="K19" s="2"/>
      <c r="L19" s="2"/>
      <c r="M19" s="2"/>
      <c r="N19" s="2"/>
      <c r="O19" s="2"/>
      <c r="P19" s="2"/>
      <c r="Q19" s="2"/>
      <c r="R19" s="2"/>
      <c r="S19" s="2"/>
      <c r="T19" s="2"/>
      <c r="U19" s="2"/>
      <c r="V19" s="2"/>
      <c r="W19" s="2"/>
      <c r="X19" s="2"/>
      <c r="Y19" s="2"/>
      <c r="Z19" s="2"/>
    </row>
    <row r="20">
      <c r="A20" s="8"/>
      <c r="B20" s="2"/>
      <c r="C20" s="2"/>
      <c r="D20" s="2"/>
      <c r="E20" s="2"/>
      <c r="F20" s="2"/>
      <c r="G20" s="2"/>
      <c r="H20" s="2"/>
      <c r="I20" s="2"/>
      <c r="J20" s="2"/>
      <c r="K20" s="2"/>
      <c r="L20" s="2"/>
      <c r="M20" s="2"/>
      <c r="N20" s="2"/>
      <c r="O20" s="2"/>
      <c r="P20" s="2"/>
      <c r="Q20" s="2"/>
      <c r="R20" s="2"/>
      <c r="S20" s="2"/>
      <c r="T20" s="2"/>
      <c r="U20" s="2"/>
      <c r="V20" s="2"/>
      <c r="W20" s="2"/>
      <c r="X20" s="2"/>
      <c r="Y20" s="2"/>
      <c r="Z20" s="2"/>
    </row>
    <row r="21">
      <c r="A21" s="8"/>
      <c r="B21" s="2"/>
      <c r="C21" s="2"/>
      <c r="D21" s="2"/>
      <c r="E21" s="2"/>
      <c r="F21" s="2"/>
      <c r="G21" s="2"/>
      <c r="H21" s="2"/>
      <c r="I21" s="2"/>
      <c r="J21" s="2"/>
      <c r="K21" s="2"/>
      <c r="L21" s="2"/>
      <c r="M21" s="2"/>
      <c r="N21" s="2"/>
      <c r="O21" s="2"/>
      <c r="P21" s="2"/>
      <c r="Q21" s="2"/>
      <c r="R21" s="2"/>
      <c r="S21" s="2"/>
      <c r="T21" s="2"/>
      <c r="U21" s="2"/>
      <c r="V21" s="2"/>
      <c r="W21" s="2"/>
      <c r="X21" s="2"/>
      <c r="Y21" s="2"/>
      <c r="Z21" s="2"/>
    </row>
    <row r="22">
      <c r="A22" s="8"/>
      <c r="B22" s="2"/>
      <c r="C22" s="2"/>
      <c r="D22" s="2"/>
      <c r="E22" s="2"/>
      <c r="F22" s="2"/>
      <c r="G22" s="2"/>
      <c r="H22" s="2"/>
      <c r="I22" s="2"/>
      <c r="J22" s="2"/>
      <c r="K22" s="2"/>
      <c r="L22" s="2"/>
      <c r="M22" s="2"/>
      <c r="N22" s="2"/>
      <c r="O22" s="2"/>
      <c r="P22" s="2"/>
      <c r="Q22" s="2"/>
      <c r="R22" s="2"/>
      <c r="S22" s="2"/>
      <c r="T22" s="2"/>
      <c r="U22" s="2"/>
      <c r="V22" s="2"/>
      <c r="W22" s="2"/>
      <c r="X22" s="2"/>
      <c r="Y22" s="2"/>
      <c r="Z22" s="2"/>
    </row>
    <row r="23">
      <c r="A23" s="8"/>
      <c r="B23" s="2"/>
      <c r="C23" s="2"/>
      <c r="D23" s="2"/>
      <c r="E23" s="2"/>
      <c r="F23" s="2"/>
      <c r="G23" s="2"/>
      <c r="H23" s="2"/>
      <c r="I23" s="2"/>
      <c r="J23" s="2"/>
      <c r="K23" s="2"/>
      <c r="L23" s="2"/>
      <c r="M23" s="2"/>
      <c r="N23" s="2"/>
      <c r="O23" s="2"/>
      <c r="P23" s="2"/>
      <c r="Q23" s="2"/>
      <c r="R23" s="2"/>
      <c r="S23" s="2"/>
      <c r="T23" s="2"/>
      <c r="U23" s="2"/>
      <c r="V23" s="2"/>
      <c r="W23" s="2"/>
      <c r="X23" s="2"/>
      <c r="Y23" s="2"/>
      <c r="Z23" s="2"/>
    </row>
    <row r="24">
      <c r="A24" s="8"/>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8"/>
      <c r="B27" s="2"/>
      <c r="C27" s="2"/>
      <c r="D27" s="2"/>
      <c r="E27" s="2"/>
      <c r="F27" s="2"/>
      <c r="G27" s="2"/>
      <c r="H27" s="2"/>
      <c r="I27" s="2"/>
      <c r="J27" s="2"/>
      <c r="K27" s="2"/>
      <c r="L27" s="2"/>
      <c r="M27" s="2"/>
      <c r="N27" s="2"/>
      <c r="O27" s="2"/>
      <c r="P27" s="2"/>
      <c r="Q27" s="2"/>
      <c r="R27" s="2"/>
      <c r="S27" s="2"/>
      <c r="T27" s="2"/>
      <c r="U27" s="2"/>
      <c r="V27" s="2"/>
      <c r="W27" s="2"/>
      <c r="X27" s="2"/>
      <c r="Y27" s="2"/>
      <c r="Z27" s="2"/>
    </row>
    <row r="28">
      <c r="A28" s="8"/>
      <c r="B28" s="2"/>
      <c r="C28" s="2"/>
      <c r="D28" s="2"/>
      <c r="E28" s="2"/>
      <c r="F28" s="2"/>
      <c r="G28" s="2"/>
      <c r="H28" s="2"/>
      <c r="I28" s="2"/>
      <c r="J28" s="2"/>
      <c r="K28" s="2"/>
      <c r="L28" s="2"/>
      <c r="M28" s="2"/>
      <c r="N28" s="2"/>
      <c r="O28" s="2"/>
      <c r="P28" s="2"/>
      <c r="Q28" s="2"/>
      <c r="R28" s="2"/>
      <c r="S28" s="2"/>
      <c r="T28" s="2"/>
      <c r="U28" s="2"/>
      <c r="V28" s="2"/>
      <c r="W28" s="2"/>
      <c r="X28" s="2"/>
      <c r="Y28" s="2"/>
      <c r="Z28" s="2"/>
    </row>
    <row r="29">
      <c r="A29" s="8"/>
      <c r="B29" s="2"/>
      <c r="C29" s="2"/>
      <c r="D29" s="2"/>
      <c r="E29" s="2"/>
      <c r="F29" s="2"/>
      <c r="G29" s="2"/>
      <c r="H29" s="2"/>
      <c r="I29" s="2"/>
      <c r="J29" s="2"/>
      <c r="K29" s="2"/>
      <c r="L29" s="2"/>
      <c r="M29" s="2"/>
      <c r="N29" s="2"/>
      <c r="O29" s="2"/>
      <c r="P29" s="2"/>
      <c r="Q29" s="2"/>
      <c r="R29" s="2"/>
      <c r="S29" s="2"/>
      <c r="T29" s="2"/>
      <c r="U29" s="2"/>
      <c r="V29" s="2"/>
      <c r="W29" s="2"/>
      <c r="X29" s="2"/>
      <c r="Y29" s="2"/>
      <c r="Z29" s="2"/>
    </row>
    <row r="30">
      <c r="A30" s="8"/>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8"/>
      <c r="B33" s="2"/>
      <c r="C33" s="2"/>
      <c r="D33" s="2"/>
      <c r="E33" s="2"/>
      <c r="F33" s="2"/>
      <c r="G33" s="2"/>
      <c r="H33" s="2"/>
      <c r="I33" s="2"/>
      <c r="J33" s="2"/>
      <c r="K33" s="2"/>
      <c r="L33" s="2"/>
      <c r="M33" s="2"/>
      <c r="N33" s="2"/>
      <c r="O33" s="2"/>
      <c r="P33" s="2"/>
      <c r="Q33" s="2"/>
      <c r="R33" s="2"/>
      <c r="S33" s="2"/>
      <c r="T33" s="2"/>
      <c r="U33" s="2"/>
      <c r="V33" s="2"/>
      <c r="W33" s="2"/>
      <c r="X33" s="2"/>
      <c r="Y33" s="2"/>
      <c r="Z33" s="2"/>
    </row>
    <row r="34">
      <c r="A34" s="8"/>
      <c r="B34" s="2"/>
      <c r="C34" s="2"/>
      <c r="D34" s="2"/>
      <c r="E34" s="2"/>
      <c r="F34" s="2"/>
      <c r="G34" s="2"/>
      <c r="H34" s="2"/>
      <c r="I34" s="2"/>
      <c r="J34" s="2"/>
      <c r="K34" s="2"/>
      <c r="L34" s="2"/>
      <c r="M34" s="2"/>
      <c r="N34" s="2"/>
      <c r="O34" s="2"/>
      <c r="P34" s="2"/>
      <c r="Q34" s="2"/>
      <c r="R34" s="2"/>
      <c r="S34" s="2"/>
      <c r="T34" s="2"/>
      <c r="U34" s="2"/>
      <c r="V34" s="2"/>
      <c r="W34" s="2"/>
      <c r="X34" s="2"/>
      <c r="Y34" s="2"/>
      <c r="Z34" s="2"/>
    </row>
    <row r="35">
      <c r="A35" s="8"/>
      <c r="B35" s="2"/>
      <c r="C35" s="2"/>
      <c r="D35" s="2"/>
      <c r="E35" s="2"/>
      <c r="F35" s="2"/>
      <c r="G35" s="2"/>
      <c r="H35" s="2"/>
      <c r="I35" s="2"/>
      <c r="J35" s="2"/>
      <c r="K35" s="2"/>
      <c r="L35" s="2"/>
      <c r="M35" s="2"/>
      <c r="N35" s="2"/>
      <c r="O35" s="2"/>
      <c r="P35" s="2"/>
      <c r="Q35" s="2"/>
      <c r="R35" s="2"/>
      <c r="S35" s="2"/>
      <c r="T35" s="2"/>
      <c r="U35" s="2"/>
      <c r="V35" s="2"/>
      <c r="W35" s="2"/>
      <c r="X35" s="2"/>
      <c r="Y35" s="2"/>
      <c r="Z35" s="2"/>
    </row>
    <row r="36">
      <c r="A36" s="8"/>
      <c r="B36" s="2"/>
      <c r="C36" s="2"/>
      <c r="D36" s="2"/>
      <c r="E36" s="2"/>
      <c r="F36" s="2"/>
      <c r="G36" s="2"/>
      <c r="H36" s="2"/>
      <c r="I36" s="2"/>
      <c r="J36" s="2"/>
      <c r="K36" s="2"/>
      <c r="L36" s="2"/>
      <c r="M36" s="2"/>
      <c r="N36" s="2"/>
      <c r="O36" s="2"/>
      <c r="P36" s="2"/>
      <c r="Q36" s="2"/>
      <c r="R36" s="2"/>
      <c r="S36" s="2"/>
      <c r="T36" s="2"/>
      <c r="U36" s="2"/>
      <c r="V36" s="2"/>
      <c r="W36" s="2"/>
      <c r="X36" s="2"/>
      <c r="Y36" s="2"/>
      <c r="Z36" s="2"/>
    </row>
    <row r="37">
      <c r="A37" s="8"/>
      <c r="B37" s="2"/>
      <c r="C37" s="2"/>
      <c r="D37" s="2"/>
      <c r="E37" s="2"/>
      <c r="F37" s="2"/>
      <c r="G37" s="2"/>
      <c r="H37" s="2"/>
      <c r="I37" s="2"/>
      <c r="J37" s="2"/>
      <c r="K37" s="2"/>
      <c r="L37" s="2"/>
      <c r="M37" s="2"/>
      <c r="N37" s="2"/>
      <c r="O37" s="2"/>
      <c r="P37" s="2"/>
      <c r="Q37" s="2"/>
      <c r="R37" s="2"/>
      <c r="S37" s="2"/>
      <c r="T37" s="2"/>
      <c r="U37" s="2"/>
      <c r="V37" s="2"/>
      <c r="W37" s="2"/>
      <c r="X37" s="2"/>
      <c r="Y37" s="2"/>
      <c r="Z37" s="2"/>
    </row>
    <row r="38">
      <c r="A38" s="8"/>
      <c r="B38" s="2"/>
      <c r="C38" s="2"/>
      <c r="D38" s="2"/>
      <c r="E38" s="2"/>
      <c r="F38" s="2"/>
      <c r="G38" s="2"/>
      <c r="H38" s="2"/>
      <c r="I38" s="2"/>
      <c r="J38" s="2"/>
      <c r="K38" s="2"/>
      <c r="L38" s="2"/>
      <c r="M38" s="2"/>
      <c r="N38" s="2"/>
      <c r="O38" s="2"/>
      <c r="P38" s="2"/>
      <c r="Q38" s="2"/>
      <c r="R38" s="2"/>
      <c r="S38" s="2"/>
      <c r="T38" s="2"/>
      <c r="U38" s="2"/>
      <c r="V38" s="2"/>
      <c r="W38" s="2"/>
      <c r="X38" s="2"/>
      <c r="Y38" s="2"/>
      <c r="Z38" s="2"/>
    </row>
    <row r="39">
      <c r="A39" s="8"/>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8"/>
      <c r="B44" s="2"/>
      <c r="C44" s="2"/>
      <c r="D44" s="2"/>
      <c r="E44" s="2"/>
      <c r="F44" s="2"/>
      <c r="G44" s="2"/>
      <c r="H44" s="2"/>
      <c r="I44" s="2"/>
      <c r="J44" s="2"/>
      <c r="K44" s="2"/>
      <c r="L44" s="2"/>
      <c r="M44" s="2"/>
      <c r="N44" s="2"/>
      <c r="O44" s="2"/>
      <c r="P44" s="2"/>
      <c r="Q44" s="2"/>
      <c r="R44" s="2"/>
      <c r="S44" s="2"/>
      <c r="T44" s="2"/>
      <c r="U44" s="2"/>
      <c r="V44" s="2"/>
      <c r="W44" s="2"/>
      <c r="X44" s="2"/>
      <c r="Y44" s="2"/>
      <c r="Z44" s="2"/>
    </row>
    <row r="45">
      <c r="A45" s="8"/>
      <c r="B45" s="2"/>
      <c r="C45" s="2"/>
      <c r="D45" s="2"/>
      <c r="E45" s="2"/>
      <c r="F45" s="2"/>
      <c r="G45" s="2"/>
      <c r="H45" s="2"/>
      <c r="I45" s="2"/>
      <c r="J45" s="2"/>
      <c r="K45" s="2"/>
      <c r="L45" s="2"/>
      <c r="M45" s="2"/>
      <c r="N45" s="2"/>
      <c r="O45" s="2"/>
      <c r="P45" s="2"/>
      <c r="Q45" s="2"/>
      <c r="R45" s="2"/>
      <c r="S45" s="2"/>
      <c r="T45" s="2"/>
      <c r="U45" s="2"/>
      <c r="V45" s="2"/>
      <c r="W45" s="2"/>
      <c r="X45" s="2"/>
      <c r="Y45" s="2"/>
      <c r="Z45" s="2"/>
    </row>
    <row r="46">
      <c r="A46" s="8"/>
      <c r="B46" s="2"/>
      <c r="C46" s="2"/>
      <c r="D46" s="2"/>
      <c r="E46" s="2"/>
      <c r="F46" s="2"/>
      <c r="G46" s="2"/>
      <c r="H46" s="2"/>
      <c r="I46" s="2"/>
      <c r="J46" s="2"/>
      <c r="K46" s="2"/>
      <c r="L46" s="2"/>
      <c r="M46" s="2"/>
      <c r="N46" s="2"/>
      <c r="O46" s="2"/>
      <c r="P46" s="2"/>
      <c r="Q46" s="2"/>
      <c r="R46" s="2"/>
      <c r="S46" s="2"/>
      <c r="T46" s="2"/>
      <c r="U46" s="2"/>
      <c r="V46" s="2"/>
      <c r="W46" s="2"/>
      <c r="X46" s="2"/>
      <c r="Y46" s="2"/>
      <c r="Z46" s="2"/>
    </row>
    <row r="47">
      <c r="A47" s="8"/>
      <c r="B47" s="2"/>
      <c r="C47" s="2"/>
      <c r="D47" s="2"/>
      <c r="E47" s="2"/>
      <c r="F47" s="2"/>
      <c r="G47" s="2"/>
      <c r="H47" s="2"/>
      <c r="I47" s="2"/>
      <c r="J47" s="2"/>
      <c r="K47" s="2"/>
      <c r="L47" s="2"/>
      <c r="M47" s="2"/>
      <c r="N47" s="2"/>
      <c r="O47" s="2"/>
      <c r="P47" s="2"/>
      <c r="Q47" s="2"/>
      <c r="R47" s="2"/>
      <c r="S47" s="2"/>
      <c r="T47" s="2"/>
      <c r="U47" s="2"/>
      <c r="V47" s="2"/>
      <c r="W47" s="2"/>
      <c r="X47" s="2"/>
      <c r="Y47" s="2"/>
      <c r="Z47" s="2"/>
    </row>
    <row r="48">
      <c r="A48" s="8"/>
      <c r="B48" s="2"/>
      <c r="C48" s="2"/>
      <c r="D48" s="2"/>
      <c r="E48" s="2"/>
      <c r="F48" s="2"/>
      <c r="G48" s="2"/>
      <c r="H48" s="2"/>
      <c r="I48" s="2"/>
      <c r="J48" s="2"/>
      <c r="K48" s="2"/>
      <c r="L48" s="2"/>
      <c r="M48" s="2"/>
      <c r="N48" s="2"/>
      <c r="O48" s="2"/>
      <c r="P48" s="2"/>
      <c r="Q48" s="2"/>
      <c r="R48" s="2"/>
      <c r="S48" s="2"/>
      <c r="T48" s="2"/>
      <c r="U48" s="2"/>
      <c r="V48" s="2"/>
      <c r="W48" s="2"/>
      <c r="X48" s="2"/>
      <c r="Y48" s="2"/>
      <c r="Z48" s="2"/>
    </row>
    <row r="49">
      <c r="A49" s="8"/>
      <c r="B49" s="2"/>
      <c r="C49" s="2"/>
      <c r="D49" s="2"/>
      <c r="E49" s="2"/>
      <c r="F49" s="2"/>
      <c r="G49" s="2"/>
      <c r="H49" s="2"/>
      <c r="I49" s="2"/>
      <c r="J49" s="2"/>
      <c r="K49" s="2"/>
      <c r="L49" s="2"/>
      <c r="M49" s="2"/>
      <c r="N49" s="2"/>
      <c r="O49" s="2"/>
      <c r="P49" s="2"/>
      <c r="Q49" s="2"/>
      <c r="R49" s="2"/>
      <c r="S49" s="2"/>
      <c r="T49" s="2"/>
      <c r="U49" s="2"/>
      <c r="V49" s="2"/>
      <c r="W49" s="2"/>
      <c r="X49" s="2"/>
      <c r="Y49" s="2"/>
      <c r="Z49" s="2"/>
    </row>
    <row r="50">
      <c r="A50" s="8"/>
      <c r="B50" s="2"/>
      <c r="C50" s="2"/>
      <c r="D50" s="2"/>
      <c r="E50" s="2"/>
      <c r="F50" s="2"/>
      <c r="G50" s="2"/>
      <c r="H50" s="2"/>
      <c r="I50" s="2"/>
      <c r="J50" s="2"/>
      <c r="K50" s="2"/>
      <c r="L50" s="2"/>
      <c r="M50" s="2"/>
      <c r="N50" s="2"/>
      <c r="O50" s="2"/>
      <c r="P50" s="2"/>
      <c r="Q50" s="2"/>
      <c r="R50" s="2"/>
      <c r="S50" s="2"/>
      <c r="T50" s="2"/>
      <c r="U50" s="2"/>
      <c r="V50" s="2"/>
      <c r="W50" s="2"/>
      <c r="X50" s="2"/>
      <c r="Y50" s="2"/>
      <c r="Z50" s="2"/>
    </row>
    <row r="51">
      <c r="A51" s="8"/>
      <c r="B51" s="2"/>
      <c r="C51" s="2"/>
      <c r="D51" s="2"/>
      <c r="E51" s="2"/>
      <c r="F51" s="2"/>
      <c r="G51" s="2"/>
      <c r="H51" s="2"/>
      <c r="I51" s="2"/>
      <c r="J51" s="2"/>
      <c r="K51" s="2"/>
      <c r="L51" s="2"/>
      <c r="M51" s="2"/>
      <c r="N51" s="2"/>
      <c r="O51" s="2"/>
      <c r="P51" s="2"/>
      <c r="Q51" s="2"/>
      <c r="R51" s="2"/>
      <c r="S51" s="2"/>
      <c r="T51" s="2"/>
      <c r="U51" s="2"/>
      <c r="V51" s="2"/>
      <c r="W51" s="2"/>
      <c r="X51" s="2"/>
      <c r="Y51" s="2"/>
      <c r="Z51" s="2"/>
    </row>
    <row r="52">
      <c r="A52" s="8"/>
      <c r="B52" s="2"/>
      <c r="C52" s="2"/>
      <c r="D52" s="2"/>
      <c r="E52" s="2"/>
      <c r="F52" s="2"/>
      <c r="G52" s="2"/>
      <c r="H52" s="2"/>
      <c r="I52" s="2"/>
      <c r="J52" s="2"/>
      <c r="K52" s="2"/>
      <c r="L52" s="2"/>
      <c r="M52" s="2"/>
      <c r="N52" s="2"/>
      <c r="O52" s="2"/>
      <c r="P52" s="2"/>
      <c r="Q52" s="2"/>
      <c r="R52" s="2"/>
      <c r="S52" s="2"/>
      <c r="T52" s="2"/>
      <c r="U52" s="2"/>
      <c r="V52" s="2"/>
      <c r="W52" s="2"/>
      <c r="X52" s="2"/>
      <c r="Y52" s="2"/>
      <c r="Z52" s="2"/>
    </row>
    <row r="53">
      <c r="A53" s="8"/>
      <c r="B53" s="2"/>
      <c r="C53" s="2"/>
      <c r="D53" s="2"/>
      <c r="E53" s="2"/>
      <c r="F53" s="2"/>
      <c r="G53" s="2"/>
      <c r="H53" s="2"/>
      <c r="I53" s="2"/>
      <c r="J53" s="2"/>
      <c r="K53" s="2"/>
      <c r="L53" s="2"/>
      <c r="M53" s="2"/>
      <c r="N53" s="2"/>
      <c r="O53" s="2"/>
      <c r="P53" s="2"/>
      <c r="Q53" s="2"/>
      <c r="R53" s="2"/>
      <c r="S53" s="2"/>
      <c r="T53" s="2"/>
      <c r="U53" s="2"/>
      <c r="V53" s="2"/>
      <c r="W53" s="2"/>
      <c r="X53" s="2"/>
      <c r="Y53" s="2"/>
      <c r="Z53" s="2"/>
    </row>
    <row r="54">
      <c r="A54" s="8"/>
      <c r="B54" s="2"/>
      <c r="C54" s="2"/>
      <c r="D54" s="2"/>
      <c r="E54" s="2"/>
      <c r="F54" s="2"/>
      <c r="G54" s="2"/>
      <c r="H54" s="2"/>
      <c r="I54" s="2"/>
      <c r="J54" s="2"/>
      <c r="K54" s="2"/>
      <c r="L54" s="2"/>
      <c r="M54" s="2"/>
      <c r="N54" s="2"/>
      <c r="O54" s="2"/>
      <c r="P54" s="2"/>
      <c r="Q54" s="2"/>
      <c r="R54" s="2"/>
      <c r="S54" s="2"/>
      <c r="T54" s="2"/>
      <c r="U54" s="2"/>
      <c r="V54" s="2"/>
      <c r="W54" s="2"/>
      <c r="X54" s="2"/>
      <c r="Y54" s="2"/>
      <c r="Z54" s="2"/>
    </row>
    <row r="55">
      <c r="A55" s="8"/>
      <c r="B55" s="2"/>
      <c r="C55" s="2"/>
      <c r="D55" s="2"/>
      <c r="E55" s="2"/>
      <c r="F55" s="2"/>
      <c r="G55" s="2"/>
      <c r="H55" s="2"/>
      <c r="I55" s="2"/>
      <c r="J55" s="2"/>
      <c r="K55" s="2"/>
      <c r="L55" s="2"/>
      <c r="M55" s="2"/>
      <c r="N55" s="2"/>
      <c r="O55" s="2"/>
      <c r="P55" s="2"/>
      <c r="Q55" s="2"/>
      <c r="R55" s="2"/>
      <c r="S55" s="2"/>
      <c r="T55" s="2"/>
      <c r="U55" s="2"/>
      <c r="V55" s="2"/>
      <c r="W55" s="2"/>
      <c r="X55" s="2"/>
      <c r="Y55" s="2"/>
      <c r="Z55" s="2"/>
    </row>
    <row r="56">
      <c r="A56" s="8"/>
      <c r="B56" s="2"/>
      <c r="C56" s="2"/>
      <c r="D56" s="2"/>
      <c r="E56" s="2"/>
      <c r="F56" s="2"/>
      <c r="G56" s="2"/>
      <c r="H56" s="2"/>
      <c r="I56" s="2"/>
      <c r="J56" s="2"/>
      <c r="K56" s="2"/>
      <c r="L56" s="2"/>
      <c r="M56" s="2"/>
      <c r="N56" s="2"/>
      <c r="O56" s="2"/>
      <c r="P56" s="2"/>
      <c r="Q56" s="2"/>
      <c r="R56" s="2"/>
      <c r="S56" s="2"/>
      <c r="T56" s="2"/>
      <c r="U56" s="2"/>
      <c r="V56" s="2"/>
      <c r="W56" s="2"/>
      <c r="X56" s="2"/>
      <c r="Y56" s="2"/>
      <c r="Z56" s="2"/>
    </row>
    <row r="57">
      <c r="A57" s="8"/>
      <c r="B57" s="2"/>
      <c r="C57" s="2"/>
      <c r="D57" s="2"/>
      <c r="E57" s="2"/>
      <c r="F57" s="2"/>
      <c r="G57" s="2"/>
      <c r="H57" s="2"/>
      <c r="I57" s="2"/>
      <c r="J57" s="2"/>
      <c r="K57" s="2"/>
      <c r="L57" s="2"/>
      <c r="M57" s="2"/>
      <c r="N57" s="2"/>
      <c r="O57" s="2"/>
      <c r="P57" s="2"/>
      <c r="Q57" s="2"/>
      <c r="R57" s="2"/>
      <c r="S57" s="2"/>
      <c r="T57" s="2"/>
      <c r="U57" s="2"/>
      <c r="V57" s="2"/>
      <c r="W57" s="2"/>
      <c r="X57" s="2"/>
      <c r="Y57" s="2"/>
      <c r="Z57" s="2"/>
    </row>
    <row r="58">
      <c r="A58" s="8"/>
      <c r="B58" s="2"/>
      <c r="C58" s="2"/>
      <c r="D58" s="2"/>
      <c r="E58" s="2"/>
      <c r="F58" s="2"/>
      <c r="G58" s="2"/>
      <c r="H58" s="2"/>
      <c r="I58" s="2"/>
      <c r="J58" s="2"/>
      <c r="K58" s="2"/>
      <c r="L58" s="2"/>
      <c r="M58" s="2"/>
      <c r="N58" s="2"/>
      <c r="O58" s="2"/>
      <c r="P58" s="2"/>
      <c r="Q58" s="2"/>
      <c r="R58" s="2"/>
      <c r="S58" s="2"/>
      <c r="T58" s="2"/>
      <c r="U58" s="2"/>
      <c r="V58" s="2"/>
      <c r="W58" s="2"/>
      <c r="X58" s="2"/>
      <c r="Y58" s="2"/>
      <c r="Z58" s="2"/>
    </row>
    <row r="59">
      <c r="A59" s="8"/>
      <c r="B59" s="2"/>
      <c r="C59" s="2"/>
      <c r="D59" s="2"/>
      <c r="E59" s="2"/>
      <c r="F59" s="2"/>
      <c r="G59" s="2"/>
      <c r="H59" s="2"/>
      <c r="I59" s="2"/>
      <c r="J59" s="2"/>
      <c r="K59" s="2"/>
      <c r="L59" s="2"/>
      <c r="M59" s="2"/>
      <c r="N59" s="2"/>
      <c r="O59" s="2"/>
      <c r="P59" s="2"/>
      <c r="Q59" s="2"/>
      <c r="R59" s="2"/>
      <c r="S59" s="2"/>
      <c r="T59" s="2"/>
      <c r="U59" s="2"/>
      <c r="V59" s="2"/>
      <c r="W59" s="2"/>
      <c r="X59" s="2"/>
      <c r="Y59" s="2"/>
      <c r="Z59" s="2"/>
    </row>
    <row r="60">
      <c r="A60" s="8"/>
      <c r="B60" s="2"/>
      <c r="C60" s="2"/>
      <c r="D60" s="2"/>
      <c r="E60" s="2"/>
      <c r="F60" s="2"/>
      <c r="G60" s="2"/>
      <c r="H60" s="2"/>
      <c r="I60" s="2"/>
      <c r="J60" s="2"/>
      <c r="K60" s="2"/>
      <c r="L60" s="2"/>
      <c r="M60" s="2"/>
      <c r="N60" s="2"/>
      <c r="O60" s="2"/>
      <c r="P60" s="2"/>
      <c r="Q60" s="2"/>
      <c r="R60" s="2"/>
      <c r="S60" s="2"/>
      <c r="T60" s="2"/>
      <c r="U60" s="2"/>
      <c r="V60" s="2"/>
      <c r="W60" s="2"/>
      <c r="X60" s="2"/>
      <c r="Y60" s="2"/>
      <c r="Z60" s="2"/>
    </row>
    <row r="61">
      <c r="A61" s="8"/>
      <c r="B61" s="2"/>
      <c r="C61" s="2"/>
      <c r="D61" s="2"/>
      <c r="E61" s="2"/>
      <c r="F61" s="2"/>
      <c r="G61" s="2"/>
      <c r="H61" s="2"/>
      <c r="I61" s="2"/>
      <c r="J61" s="2"/>
      <c r="K61" s="2"/>
      <c r="L61" s="2"/>
      <c r="M61" s="2"/>
      <c r="N61" s="2"/>
      <c r="O61" s="2"/>
      <c r="P61" s="2"/>
      <c r="Q61" s="2"/>
      <c r="R61" s="2"/>
      <c r="S61" s="2"/>
      <c r="T61" s="2"/>
      <c r="U61" s="2"/>
      <c r="V61" s="2"/>
      <c r="W61" s="2"/>
      <c r="X61" s="2"/>
      <c r="Y61" s="2"/>
      <c r="Z61" s="2"/>
    </row>
    <row r="62">
      <c r="A62" s="8"/>
      <c r="B62" s="2"/>
      <c r="C62" s="2"/>
      <c r="D62" s="2"/>
      <c r="E62" s="2"/>
      <c r="F62" s="2"/>
      <c r="G62" s="2"/>
      <c r="H62" s="2"/>
      <c r="I62" s="2"/>
      <c r="J62" s="2"/>
      <c r="K62" s="2"/>
      <c r="L62" s="2"/>
      <c r="M62" s="2"/>
      <c r="N62" s="2"/>
      <c r="O62" s="2"/>
      <c r="P62" s="2"/>
      <c r="Q62" s="2"/>
      <c r="R62" s="2"/>
      <c r="S62" s="2"/>
      <c r="T62" s="2"/>
      <c r="U62" s="2"/>
      <c r="V62" s="2"/>
      <c r="W62" s="2"/>
      <c r="X62" s="2"/>
      <c r="Y62" s="2"/>
      <c r="Z62" s="2"/>
    </row>
    <row r="63">
      <c r="A63" s="8"/>
      <c r="B63" s="2"/>
      <c r="C63" s="2"/>
      <c r="D63" s="2"/>
      <c r="E63" s="2"/>
      <c r="F63" s="2"/>
      <c r="G63" s="2"/>
      <c r="H63" s="2"/>
      <c r="I63" s="2"/>
      <c r="J63" s="2"/>
      <c r="K63" s="2"/>
      <c r="L63" s="2"/>
      <c r="M63" s="2"/>
      <c r="N63" s="2"/>
      <c r="O63" s="2"/>
      <c r="P63" s="2"/>
      <c r="Q63" s="2"/>
      <c r="R63" s="2"/>
      <c r="S63" s="2"/>
      <c r="T63" s="2"/>
      <c r="U63" s="2"/>
      <c r="V63" s="2"/>
      <c r="W63" s="2"/>
      <c r="X63" s="2"/>
      <c r="Y63" s="2"/>
      <c r="Z63" s="2"/>
    </row>
    <row r="64">
      <c r="A64" s="8"/>
      <c r="B64" s="2"/>
      <c r="C64" s="2"/>
      <c r="D64" s="2"/>
      <c r="E64" s="2"/>
      <c r="F64" s="2"/>
      <c r="G64" s="2"/>
      <c r="H64" s="2"/>
      <c r="I64" s="2"/>
      <c r="J64" s="2"/>
      <c r="K64" s="2"/>
      <c r="L64" s="2"/>
      <c r="M64" s="2"/>
      <c r="N64" s="2"/>
      <c r="O64" s="2"/>
      <c r="P64" s="2"/>
      <c r="Q64" s="2"/>
      <c r="R64" s="2"/>
      <c r="S64" s="2"/>
      <c r="T64" s="2"/>
      <c r="U64" s="2"/>
      <c r="V64" s="2"/>
      <c r="W64" s="2"/>
      <c r="X64" s="2"/>
      <c r="Y64" s="2"/>
      <c r="Z64" s="2"/>
    </row>
    <row r="65">
      <c r="A65" s="8"/>
      <c r="B65" s="2"/>
      <c r="C65" s="2"/>
      <c r="D65" s="2"/>
      <c r="E65" s="2"/>
      <c r="F65" s="2"/>
      <c r="G65" s="2"/>
      <c r="H65" s="2"/>
      <c r="I65" s="2"/>
      <c r="J65" s="2"/>
      <c r="K65" s="2"/>
      <c r="L65" s="2"/>
      <c r="M65" s="2"/>
      <c r="N65" s="2"/>
      <c r="O65" s="2"/>
      <c r="P65" s="2"/>
      <c r="Q65" s="2"/>
      <c r="R65" s="2"/>
      <c r="S65" s="2"/>
      <c r="T65" s="2"/>
      <c r="U65" s="2"/>
      <c r="V65" s="2"/>
      <c r="W65" s="2"/>
      <c r="X65" s="2"/>
      <c r="Y65" s="2"/>
      <c r="Z65" s="2"/>
    </row>
    <row r="66">
      <c r="A66" s="8"/>
      <c r="B66" s="2"/>
      <c r="C66" s="2"/>
      <c r="D66" s="2"/>
      <c r="E66" s="2"/>
      <c r="F66" s="2"/>
      <c r="G66" s="2"/>
      <c r="H66" s="2"/>
      <c r="I66" s="2"/>
      <c r="J66" s="2"/>
      <c r="K66" s="2"/>
      <c r="L66" s="2"/>
      <c r="M66" s="2"/>
      <c r="N66" s="2"/>
      <c r="O66" s="2"/>
      <c r="P66" s="2"/>
      <c r="Q66" s="2"/>
      <c r="R66" s="2"/>
      <c r="S66" s="2"/>
      <c r="T66" s="2"/>
      <c r="U66" s="2"/>
      <c r="V66" s="2"/>
      <c r="W66" s="2"/>
      <c r="X66" s="2"/>
      <c r="Y66" s="2"/>
      <c r="Z66" s="2"/>
    </row>
    <row r="67">
      <c r="A67" s="8"/>
      <c r="B67" s="2"/>
      <c r="C67" s="2"/>
      <c r="D67" s="2"/>
      <c r="E67" s="2"/>
      <c r="F67" s="2"/>
      <c r="G67" s="2"/>
      <c r="H67" s="2"/>
      <c r="I67" s="2"/>
      <c r="J67" s="2"/>
      <c r="K67" s="2"/>
      <c r="L67" s="2"/>
      <c r="M67" s="2"/>
      <c r="N67" s="2"/>
      <c r="O67" s="2"/>
      <c r="P67" s="2"/>
      <c r="Q67" s="2"/>
      <c r="R67" s="2"/>
      <c r="S67" s="2"/>
      <c r="T67" s="2"/>
      <c r="U67" s="2"/>
      <c r="V67" s="2"/>
      <c r="W67" s="2"/>
      <c r="X67" s="2"/>
      <c r="Y67" s="2"/>
      <c r="Z67" s="2"/>
    </row>
    <row r="68">
      <c r="A68" s="8"/>
      <c r="B68" s="2"/>
      <c r="C68" s="2"/>
      <c r="D68" s="2"/>
      <c r="E68" s="2"/>
      <c r="F68" s="2"/>
      <c r="G68" s="2"/>
      <c r="H68" s="2"/>
      <c r="I68" s="2"/>
      <c r="J68" s="2"/>
      <c r="K68" s="2"/>
      <c r="L68" s="2"/>
      <c r="M68" s="2"/>
      <c r="N68" s="2"/>
      <c r="O68" s="2"/>
      <c r="P68" s="2"/>
      <c r="Q68" s="2"/>
      <c r="R68" s="2"/>
      <c r="S68" s="2"/>
      <c r="T68" s="2"/>
      <c r="U68" s="2"/>
      <c r="V68" s="2"/>
      <c r="W68" s="2"/>
      <c r="X68" s="2"/>
      <c r="Y68" s="2"/>
      <c r="Z68" s="2"/>
    </row>
    <row r="69">
      <c r="A69" s="8"/>
      <c r="B69" s="2"/>
      <c r="C69" s="2"/>
      <c r="D69" s="2"/>
      <c r="E69" s="2"/>
      <c r="F69" s="2"/>
      <c r="G69" s="2"/>
      <c r="H69" s="2"/>
      <c r="I69" s="2"/>
      <c r="J69" s="2"/>
      <c r="K69" s="2"/>
      <c r="L69" s="2"/>
      <c r="M69" s="2"/>
      <c r="N69" s="2"/>
      <c r="O69" s="2"/>
      <c r="P69" s="2"/>
      <c r="Q69" s="2"/>
      <c r="R69" s="2"/>
      <c r="S69" s="2"/>
      <c r="T69" s="2"/>
      <c r="U69" s="2"/>
      <c r="V69" s="2"/>
      <c r="W69" s="2"/>
      <c r="X69" s="2"/>
      <c r="Y69" s="2"/>
      <c r="Z69" s="2"/>
    </row>
    <row r="70">
      <c r="A70" s="8"/>
      <c r="B70" s="2"/>
      <c r="C70" s="2"/>
      <c r="D70" s="2"/>
      <c r="E70" s="2"/>
      <c r="F70" s="2"/>
      <c r="G70" s="2"/>
      <c r="H70" s="2"/>
      <c r="I70" s="2"/>
      <c r="J70" s="2"/>
      <c r="K70" s="2"/>
      <c r="L70" s="2"/>
      <c r="M70" s="2"/>
      <c r="N70" s="2"/>
      <c r="O70" s="2"/>
      <c r="P70" s="2"/>
      <c r="Q70" s="2"/>
      <c r="R70" s="2"/>
      <c r="S70" s="2"/>
      <c r="T70" s="2"/>
      <c r="U70" s="2"/>
      <c r="V70" s="2"/>
      <c r="W70" s="2"/>
      <c r="X70" s="2"/>
      <c r="Y70" s="2"/>
      <c r="Z70" s="2"/>
    </row>
    <row r="71">
      <c r="A71" s="8"/>
      <c r="B71" s="2"/>
      <c r="C71" s="2"/>
      <c r="D71" s="2"/>
      <c r="E71" s="2"/>
      <c r="F71" s="2"/>
      <c r="G71" s="2"/>
      <c r="H71" s="2"/>
      <c r="I71" s="2"/>
      <c r="J71" s="2"/>
      <c r="K71" s="2"/>
      <c r="L71" s="2"/>
      <c r="M71" s="2"/>
      <c r="N71" s="2"/>
      <c r="O71" s="2"/>
      <c r="P71" s="2"/>
      <c r="Q71" s="2"/>
      <c r="R71" s="2"/>
      <c r="S71" s="2"/>
      <c r="T71" s="2"/>
      <c r="U71" s="2"/>
      <c r="V71" s="2"/>
      <c r="W71" s="2"/>
      <c r="X71" s="2"/>
      <c r="Y71" s="2"/>
      <c r="Z71" s="2"/>
    </row>
    <row r="72">
      <c r="A72" s="8"/>
      <c r="B72" s="2"/>
      <c r="C72" s="2"/>
      <c r="D72" s="2"/>
      <c r="E72" s="2"/>
      <c r="F72" s="2"/>
      <c r="G72" s="2"/>
      <c r="H72" s="2"/>
      <c r="I72" s="2"/>
      <c r="J72" s="2"/>
      <c r="K72" s="2"/>
      <c r="L72" s="2"/>
      <c r="M72" s="2"/>
      <c r="N72" s="2"/>
      <c r="O72" s="2"/>
      <c r="P72" s="2"/>
      <c r="Q72" s="2"/>
      <c r="R72" s="2"/>
      <c r="S72" s="2"/>
      <c r="T72" s="2"/>
      <c r="U72" s="2"/>
      <c r="V72" s="2"/>
      <c r="W72" s="2"/>
      <c r="X72" s="2"/>
      <c r="Y72" s="2"/>
      <c r="Z72" s="2"/>
    </row>
    <row r="73">
      <c r="A73" s="8"/>
      <c r="B73" s="2"/>
      <c r="C73" s="2"/>
      <c r="D73" s="2"/>
      <c r="E73" s="2"/>
      <c r="F73" s="2"/>
      <c r="G73" s="2"/>
      <c r="H73" s="2"/>
      <c r="I73" s="2"/>
      <c r="J73" s="2"/>
      <c r="K73" s="2"/>
      <c r="L73" s="2"/>
      <c r="M73" s="2"/>
      <c r="N73" s="2"/>
      <c r="O73" s="2"/>
      <c r="P73" s="2"/>
      <c r="Q73" s="2"/>
      <c r="R73" s="2"/>
      <c r="S73" s="2"/>
      <c r="T73" s="2"/>
      <c r="U73" s="2"/>
      <c r="V73" s="2"/>
      <c r="W73" s="2"/>
      <c r="X73" s="2"/>
      <c r="Y73" s="2"/>
      <c r="Z73" s="2"/>
    </row>
    <row r="74">
      <c r="A74" s="8"/>
      <c r="B74" s="2"/>
      <c r="C74" s="2"/>
      <c r="D74" s="2"/>
      <c r="E74" s="2"/>
      <c r="F74" s="2"/>
      <c r="G74" s="2"/>
      <c r="H74" s="2"/>
      <c r="I74" s="2"/>
      <c r="J74" s="2"/>
      <c r="K74" s="2"/>
      <c r="L74" s="2"/>
      <c r="M74" s="2"/>
      <c r="N74" s="2"/>
      <c r="O74" s="2"/>
      <c r="P74" s="2"/>
      <c r="Q74" s="2"/>
      <c r="R74" s="2"/>
      <c r="S74" s="2"/>
      <c r="T74" s="2"/>
      <c r="U74" s="2"/>
      <c r="V74" s="2"/>
      <c r="W74" s="2"/>
      <c r="X74" s="2"/>
      <c r="Y74" s="2"/>
      <c r="Z74" s="2"/>
    </row>
    <row r="75">
      <c r="A75" s="8"/>
      <c r="B75" s="2"/>
      <c r="C75" s="2"/>
      <c r="D75" s="2"/>
      <c r="E75" s="2"/>
      <c r="F75" s="2"/>
      <c r="G75" s="2"/>
      <c r="H75" s="2"/>
      <c r="I75" s="2"/>
      <c r="J75" s="2"/>
      <c r="K75" s="2"/>
      <c r="L75" s="2"/>
      <c r="M75" s="2"/>
      <c r="N75" s="2"/>
      <c r="O75" s="2"/>
      <c r="P75" s="2"/>
      <c r="Q75" s="2"/>
      <c r="R75" s="2"/>
      <c r="S75" s="2"/>
      <c r="T75" s="2"/>
      <c r="U75" s="2"/>
      <c r="V75" s="2"/>
      <c r="W75" s="2"/>
      <c r="X75" s="2"/>
      <c r="Y75" s="2"/>
      <c r="Z75" s="2"/>
    </row>
    <row r="76">
      <c r="A76" s="8"/>
      <c r="B76" s="2"/>
      <c r="C76" s="2"/>
      <c r="D76" s="2"/>
      <c r="E76" s="2"/>
      <c r="F76" s="2"/>
      <c r="G76" s="2"/>
      <c r="H76" s="2"/>
      <c r="I76" s="2"/>
      <c r="J76" s="2"/>
      <c r="K76" s="2"/>
      <c r="L76" s="2"/>
      <c r="M76" s="2"/>
      <c r="N76" s="2"/>
      <c r="O76" s="2"/>
      <c r="P76" s="2"/>
      <c r="Q76" s="2"/>
      <c r="R76" s="2"/>
      <c r="S76" s="2"/>
      <c r="T76" s="2"/>
      <c r="U76" s="2"/>
      <c r="V76" s="2"/>
      <c r="W76" s="2"/>
      <c r="X76" s="2"/>
      <c r="Y76" s="2"/>
      <c r="Z76" s="2"/>
    </row>
    <row r="77">
      <c r="A77" s="8"/>
      <c r="B77" s="2"/>
      <c r="C77" s="2"/>
      <c r="D77" s="2"/>
      <c r="E77" s="2"/>
      <c r="F77" s="2"/>
      <c r="G77" s="2"/>
      <c r="H77" s="2"/>
      <c r="I77" s="2"/>
      <c r="J77" s="2"/>
      <c r="K77" s="2"/>
      <c r="L77" s="2"/>
      <c r="M77" s="2"/>
      <c r="N77" s="2"/>
      <c r="O77" s="2"/>
      <c r="P77" s="2"/>
      <c r="Q77" s="2"/>
      <c r="R77" s="2"/>
      <c r="S77" s="2"/>
      <c r="T77" s="2"/>
      <c r="U77" s="2"/>
      <c r="V77" s="2"/>
      <c r="W77" s="2"/>
      <c r="X77" s="2"/>
      <c r="Y77" s="2"/>
      <c r="Z77" s="2"/>
    </row>
    <row r="78">
      <c r="A78" s="8"/>
      <c r="B78" s="2"/>
      <c r="C78" s="2"/>
      <c r="D78" s="2"/>
      <c r="E78" s="2"/>
      <c r="F78" s="2"/>
      <c r="G78" s="2"/>
      <c r="H78" s="2"/>
      <c r="I78" s="2"/>
      <c r="J78" s="2"/>
      <c r="K78" s="2"/>
      <c r="L78" s="2"/>
      <c r="M78" s="2"/>
      <c r="N78" s="2"/>
      <c r="O78" s="2"/>
      <c r="P78" s="2"/>
      <c r="Q78" s="2"/>
      <c r="R78" s="2"/>
      <c r="S78" s="2"/>
      <c r="T78" s="2"/>
      <c r="U78" s="2"/>
      <c r="V78" s="2"/>
      <c r="W78" s="2"/>
      <c r="X78" s="2"/>
      <c r="Y78" s="2"/>
      <c r="Z78" s="2"/>
    </row>
    <row r="79">
      <c r="A79" s="8"/>
      <c r="B79" s="2"/>
      <c r="C79" s="2"/>
      <c r="D79" s="2"/>
      <c r="E79" s="2"/>
      <c r="F79" s="2"/>
      <c r="G79" s="2"/>
      <c r="H79" s="2"/>
      <c r="I79" s="2"/>
      <c r="J79" s="2"/>
      <c r="K79" s="2"/>
      <c r="L79" s="2"/>
      <c r="M79" s="2"/>
      <c r="N79" s="2"/>
      <c r="O79" s="2"/>
      <c r="P79" s="2"/>
      <c r="Q79" s="2"/>
      <c r="R79" s="2"/>
      <c r="S79" s="2"/>
      <c r="T79" s="2"/>
      <c r="U79" s="2"/>
      <c r="V79" s="2"/>
      <c r="W79" s="2"/>
      <c r="X79" s="2"/>
      <c r="Y79" s="2"/>
      <c r="Z79" s="2"/>
    </row>
    <row r="80">
      <c r="A80" s="8"/>
      <c r="B80" s="2"/>
      <c r="C80" s="2"/>
      <c r="D80" s="2"/>
      <c r="E80" s="2"/>
      <c r="F80" s="2"/>
      <c r="G80" s="2"/>
      <c r="H80" s="2"/>
      <c r="I80" s="2"/>
      <c r="J80" s="2"/>
      <c r="K80" s="2"/>
      <c r="L80" s="2"/>
      <c r="M80" s="2"/>
      <c r="N80" s="2"/>
      <c r="O80" s="2"/>
      <c r="P80" s="2"/>
      <c r="Q80" s="2"/>
      <c r="R80" s="2"/>
      <c r="S80" s="2"/>
      <c r="T80" s="2"/>
      <c r="U80" s="2"/>
      <c r="V80" s="2"/>
      <c r="W80" s="2"/>
      <c r="X80" s="2"/>
      <c r="Y80" s="2"/>
      <c r="Z80" s="2"/>
    </row>
    <row r="81">
      <c r="A81" s="8"/>
      <c r="B81" s="2"/>
      <c r="C81" s="2"/>
      <c r="D81" s="2"/>
      <c r="E81" s="2"/>
      <c r="F81" s="2"/>
      <c r="G81" s="2"/>
      <c r="H81" s="2"/>
      <c r="I81" s="2"/>
      <c r="J81" s="2"/>
      <c r="K81" s="2"/>
      <c r="L81" s="2"/>
      <c r="M81" s="2"/>
      <c r="N81" s="2"/>
      <c r="O81" s="2"/>
      <c r="P81" s="2"/>
      <c r="Q81" s="2"/>
      <c r="R81" s="2"/>
      <c r="S81" s="2"/>
      <c r="T81" s="2"/>
      <c r="U81" s="2"/>
      <c r="V81" s="2"/>
      <c r="W81" s="2"/>
      <c r="X81" s="2"/>
      <c r="Y81" s="2"/>
      <c r="Z81" s="2"/>
    </row>
    <row r="82">
      <c r="A82" s="8"/>
      <c r="B82" s="2"/>
      <c r="C82" s="2"/>
      <c r="D82" s="2"/>
      <c r="E82" s="2"/>
      <c r="F82" s="2"/>
      <c r="G82" s="2"/>
      <c r="H82" s="2"/>
      <c r="I82" s="2"/>
      <c r="J82" s="2"/>
      <c r="K82" s="2"/>
      <c r="L82" s="2"/>
      <c r="M82" s="2"/>
      <c r="N82" s="2"/>
      <c r="O82" s="2"/>
      <c r="P82" s="2"/>
      <c r="Q82" s="2"/>
      <c r="R82" s="2"/>
      <c r="S82" s="2"/>
      <c r="T82" s="2"/>
      <c r="U82" s="2"/>
      <c r="V82" s="2"/>
      <c r="W82" s="2"/>
      <c r="X82" s="2"/>
      <c r="Y82" s="2"/>
      <c r="Z82" s="2"/>
    </row>
    <row r="83">
      <c r="A83" s="8"/>
      <c r="B83" s="2"/>
      <c r="C83" s="2"/>
      <c r="D83" s="2"/>
      <c r="E83" s="2"/>
      <c r="F83" s="2"/>
      <c r="G83" s="2"/>
      <c r="H83" s="2"/>
      <c r="I83" s="2"/>
      <c r="J83" s="2"/>
      <c r="K83" s="2"/>
      <c r="L83" s="2"/>
      <c r="M83" s="2"/>
      <c r="N83" s="2"/>
      <c r="O83" s="2"/>
      <c r="P83" s="2"/>
      <c r="Q83" s="2"/>
      <c r="R83" s="2"/>
      <c r="S83" s="2"/>
      <c r="T83" s="2"/>
      <c r="U83" s="2"/>
      <c r="V83" s="2"/>
      <c r="W83" s="2"/>
      <c r="X83" s="2"/>
      <c r="Y83" s="2"/>
      <c r="Z83" s="2"/>
    </row>
    <row r="84">
      <c r="A84" s="8"/>
      <c r="B84" s="2"/>
      <c r="C84" s="2"/>
      <c r="D84" s="2"/>
      <c r="E84" s="2"/>
      <c r="F84" s="2"/>
      <c r="G84" s="2"/>
      <c r="H84" s="2"/>
      <c r="I84" s="2"/>
      <c r="J84" s="2"/>
      <c r="K84" s="2"/>
      <c r="L84" s="2"/>
      <c r="M84" s="2"/>
      <c r="N84" s="2"/>
      <c r="O84" s="2"/>
      <c r="P84" s="2"/>
      <c r="Q84" s="2"/>
      <c r="R84" s="2"/>
      <c r="S84" s="2"/>
      <c r="T84" s="2"/>
      <c r="U84" s="2"/>
      <c r="V84" s="2"/>
      <c r="W84" s="2"/>
      <c r="X84" s="2"/>
      <c r="Y84" s="2"/>
      <c r="Z84" s="2"/>
    </row>
    <row r="85">
      <c r="A85" s="8"/>
      <c r="B85" s="2"/>
      <c r="C85" s="2"/>
      <c r="D85" s="2"/>
      <c r="E85" s="2"/>
      <c r="F85" s="2"/>
      <c r="G85" s="2"/>
      <c r="H85" s="2"/>
      <c r="I85" s="2"/>
      <c r="J85" s="2"/>
      <c r="K85" s="2"/>
      <c r="L85" s="2"/>
      <c r="M85" s="2"/>
      <c r="N85" s="2"/>
      <c r="O85" s="2"/>
      <c r="P85" s="2"/>
      <c r="Q85" s="2"/>
      <c r="R85" s="2"/>
      <c r="S85" s="2"/>
      <c r="T85" s="2"/>
      <c r="U85" s="2"/>
      <c r="V85" s="2"/>
      <c r="W85" s="2"/>
      <c r="X85" s="2"/>
      <c r="Y85" s="2"/>
      <c r="Z85" s="2"/>
    </row>
    <row r="86">
      <c r="A86" s="8"/>
      <c r="B86" s="2"/>
      <c r="C86" s="2"/>
      <c r="D86" s="2"/>
      <c r="E86" s="2"/>
      <c r="F86" s="2"/>
      <c r="G86" s="2"/>
      <c r="H86" s="2"/>
      <c r="I86" s="2"/>
      <c r="J86" s="2"/>
      <c r="K86" s="2"/>
      <c r="L86" s="2"/>
      <c r="M86" s="2"/>
      <c r="N86" s="2"/>
      <c r="O86" s="2"/>
      <c r="P86" s="2"/>
      <c r="Q86" s="2"/>
      <c r="R86" s="2"/>
      <c r="S86" s="2"/>
      <c r="T86" s="2"/>
      <c r="U86" s="2"/>
      <c r="V86" s="2"/>
      <c r="W86" s="2"/>
      <c r="X86" s="2"/>
      <c r="Y86" s="2"/>
      <c r="Z86" s="2"/>
    </row>
    <row r="87">
      <c r="A87" s="8"/>
      <c r="B87" s="2"/>
      <c r="C87" s="2"/>
      <c r="D87" s="2"/>
      <c r="E87" s="2"/>
      <c r="F87" s="2"/>
      <c r="G87" s="2"/>
      <c r="H87" s="2"/>
      <c r="I87" s="2"/>
      <c r="J87" s="2"/>
      <c r="K87" s="2"/>
      <c r="L87" s="2"/>
      <c r="M87" s="2"/>
      <c r="N87" s="2"/>
      <c r="O87" s="2"/>
      <c r="P87" s="2"/>
      <c r="Q87" s="2"/>
      <c r="R87" s="2"/>
      <c r="S87" s="2"/>
      <c r="T87" s="2"/>
      <c r="U87" s="2"/>
      <c r="V87" s="2"/>
      <c r="W87" s="2"/>
      <c r="X87" s="2"/>
      <c r="Y87" s="2"/>
      <c r="Z87" s="2"/>
    </row>
    <row r="88">
      <c r="A88" s="8"/>
      <c r="B88" s="2"/>
      <c r="C88" s="2"/>
      <c r="D88" s="2"/>
      <c r="E88" s="2"/>
      <c r="F88" s="2"/>
      <c r="G88" s="2"/>
      <c r="H88" s="2"/>
      <c r="I88" s="2"/>
      <c r="J88" s="2"/>
      <c r="K88" s="2"/>
      <c r="L88" s="2"/>
      <c r="M88" s="2"/>
      <c r="N88" s="2"/>
      <c r="O88" s="2"/>
      <c r="P88" s="2"/>
      <c r="Q88" s="2"/>
      <c r="R88" s="2"/>
      <c r="S88" s="2"/>
      <c r="T88" s="2"/>
      <c r="U88" s="2"/>
      <c r="V88" s="2"/>
      <c r="W88" s="2"/>
      <c r="X88" s="2"/>
      <c r="Y88" s="2"/>
      <c r="Z88" s="2"/>
    </row>
    <row r="89">
      <c r="A89" s="8"/>
      <c r="B89" s="2"/>
      <c r="C89" s="2"/>
      <c r="D89" s="2"/>
      <c r="E89" s="2"/>
      <c r="F89" s="2"/>
      <c r="G89" s="2"/>
      <c r="H89" s="2"/>
      <c r="I89" s="2"/>
      <c r="J89" s="2"/>
      <c r="K89" s="2"/>
      <c r="L89" s="2"/>
      <c r="M89" s="2"/>
      <c r="N89" s="2"/>
      <c r="O89" s="2"/>
      <c r="P89" s="2"/>
      <c r="Q89" s="2"/>
      <c r="R89" s="2"/>
      <c r="S89" s="2"/>
      <c r="T89" s="2"/>
      <c r="U89" s="2"/>
      <c r="V89" s="2"/>
      <c r="W89" s="2"/>
      <c r="X89" s="2"/>
      <c r="Y89" s="2"/>
      <c r="Z89" s="2"/>
    </row>
    <row r="90">
      <c r="A90" s="8"/>
      <c r="B90" s="2"/>
      <c r="C90" s="2"/>
      <c r="D90" s="2"/>
      <c r="E90" s="2"/>
      <c r="F90" s="2"/>
      <c r="G90" s="2"/>
      <c r="H90" s="2"/>
      <c r="I90" s="2"/>
      <c r="J90" s="2"/>
      <c r="K90" s="2"/>
      <c r="L90" s="2"/>
      <c r="M90" s="2"/>
      <c r="N90" s="2"/>
      <c r="O90" s="2"/>
      <c r="P90" s="2"/>
      <c r="Q90" s="2"/>
      <c r="R90" s="2"/>
      <c r="S90" s="2"/>
      <c r="T90" s="2"/>
      <c r="U90" s="2"/>
      <c r="V90" s="2"/>
      <c r="W90" s="2"/>
      <c r="X90" s="2"/>
      <c r="Y90" s="2"/>
      <c r="Z90" s="2"/>
    </row>
    <row r="91">
      <c r="A91" s="8"/>
      <c r="B91" s="2"/>
      <c r="C91" s="2"/>
      <c r="D91" s="2"/>
      <c r="E91" s="2"/>
      <c r="F91" s="2"/>
      <c r="G91" s="2"/>
      <c r="H91" s="2"/>
      <c r="I91" s="2"/>
      <c r="J91" s="2"/>
      <c r="K91" s="2"/>
      <c r="L91" s="2"/>
      <c r="M91" s="2"/>
      <c r="N91" s="2"/>
      <c r="O91" s="2"/>
      <c r="P91" s="2"/>
      <c r="Q91" s="2"/>
      <c r="R91" s="2"/>
      <c r="S91" s="2"/>
      <c r="T91" s="2"/>
      <c r="U91" s="2"/>
      <c r="V91" s="2"/>
      <c r="W91" s="2"/>
      <c r="X91" s="2"/>
      <c r="Y91" s="2"/>
      <c r="Z91" s="2"/>
    </row>
    <row r="92">
      <c r="A92" s="8"/>
      <c r="B92" s="2"/>
      <c r="C92" s="2"/>
      <c r="D92" s="2"/>
      <c r="E92" s="2"/>
      <c r="F92" s="2"/>
      <c r="G92" s="2"/>
      <c r="H92" s="2"/>
      <c r="I92" s="2"/>
      <c r="J92" s="2"/>
      <c r="K92" s="2"/>
      <c r="L92" s="2"/>
      <c r="M92" s="2"/>
      <c r="N92" s="2"/>
      <c r="O92" s="2"/>
      <c r="P92" s="2"/>
      <c r="Q92" s="2"/>
      <c r="R92" s="2"/>
      <c r="S92" s="2"/>
      <c r="T92" s="2"/>
      <c r="U92" s="2"/>
      <c r="V92" s="2"/>
      <c r="W92" s="2"/>
      <c r="X92" s="2"/>
      <c r="Y92" s="2"/>
      <c r="Z92" s="2"/>
    </row>
    <row r="93">
      <c r="A93" s="8"/>
      <c r="B93" s="2"/>
      <c r="C93" s="2"/>
      <c r="D93" s="2"/>
      <c r="E93" s="2"/>
      <c r="F93" s="2"/>
      <c r="G93" s="2"/>
      <c r="H93" s="2"/>
      <c r="I93" s="2"/>
      <c r="J93" s="2"/>
      <c r="K93" s="2"/>
      <c r="L93" s="2"/>
      <c r="M93" s="2"/>
      <c r="N93" s="2"/>
      <c r="O93" s="2"/>
      <c r="P93" s="2"/>
      <c r="Q93" s="2"/>
      <c r="R93" s="2"/>
      <c r="S93" s="2"/>
      <c r="T93" s="2"/>
      <c r="U93" s="2"/>
      <c r="V93" s="2"/>
      <c r="W93" s="2"/>
      <c r="X93" s="2"/>
      <c r="Y93" s="2"/>
      <c r="Z93" s="2"/>
    </row>
    <row r="94">
      <c r="A94" s="8"/>
      <c r="B94" s="2"/>
      <c r="C94" s="2"/>
      <c r="D94" s="2"/>
      <c r="E94" s="2"/>
      <c r="F94" s="2"/>
      <c r="G94" s="2"/>
      <c r="H94" s="2"/>
      <c r="I94" s="2"/>
      <c r="J94" s="2"/>
      <c r="K94" s="2"/>
      <c r="L94" s="2"/>
      <c r="M94" s="2"/>
      <c r="N94" s="2"/>
      <c r="O94" s="2"/>
      <c r="P94" s="2"/>
      <c r="Q94" s="2"/>
      <c r="R94" s="2"/>
      <c r="S94" s="2"/>
      <c r="T94" s="2"/>
      <c r="U94" s="2"/>
      <c r="V94" s="2"/>
      <c r="W94" s="2"/>
      <c r="X94" s="2"/>
      <c r="Y94" s="2"/>
      <c r="Z94" s="2"/>
    </row>
    <row r="95">
      <c r="A95" s="8"/>
      <c r="B95" s="2"/>
      <c r="C95" s="2"/>
      <c r="D95" s="2"/>
      <c r="E95" s="2"/>
      <c r="F95" s="2"/>
      <c r="G95" s="2"/>
      <c r="H95" s="2"/>
      <c r="I95" s="2"/>
      <c r="J95" s="2"/>
      <c r="K95" s="2"/>
      <c r="L95" s="2"/>
      <c r="M95" s="2"/>
      <c r="N95" s="2"/>
      <c r="O95" s="2"/>
      <c r="P95" s="2"/>
      <c r="Q95" s="2"/>
      <c r="R95" s="2"/>
      <c r="S95" s="2"/>
      <c r="T95" s="2"/>
      <c r="U95" s="2"/>
      <c r="V95" s="2"/>
      <c r="W95" s="2"/>
      <c r="X95" s="2"/>
      <c r="Y95" s="2"/>
      <c r="Z95" s="2"/>
    </row>
    <row r="96">
      <c r="A96" s="8"/>
      <c r="B96" s="2"/>
      <c r="C96" s="2"/>
      <c r="D96" s="2"/>
      <c r="E96" s="2"/>
      <c r="F96" s="2"/>
      <c r="G96" s="2"/>
      <c r="H96" s="2"/>
      <c r="I96" s="2"/>
      <c r="J96" s="2"/>
      <c r="K96" s="2"/>
      <c r="L96" s="2"/>
      <c r="M96" s="2"/>
      <c r="N96" s="2"/>
      <c r="O96" s="2"/>
      <c r="P96" s="2"/>
      <c r="Q96" s="2"/>
      <c r="R96" s="2"/>
      <c r="S96" s="2"/>
      <c r="T96" s="2"/>
      <c r="U96" s="2"/>
      <c r="V96" s="2"/>
      <c r="W96" s="2"/>
      <c r="X96" s="2"/>
      <c r="Y96" s="2"/>
      <c r="Z96" s="2"/>
    </row>
    <row r="97">
      <c r="A97" s="8"/>
      <c r="B97" s="2"/>
      <c r="C97" s="2"/>
      <c r="D97" s="2"/>
      <c r="E97" s="2"/>
      <c r="F97" s="2"/>
      <c r="G97" s="2"/>
      <c r="H97" s="2"/>
      <c r="I97" s="2"/>
      <c r="J97" s="2"/>
      <c r="K97" s="2"/>
      <c r="L97" s="2"/>
      <c r="M97" s="2"/>
      <c r="N97" s="2"/>
      <c r="O97" s="2"/>
      <c r="P97" s="2"/>
      <c r="Q97" s="2"/>
      <c r="R97" s="2"/>
      <c r="S97" s="2"/>
      <c r="T97" s="2"/>
      <c r="U97" s="2"/>
      <c r="V97" s="2"/>
      <c r="W97" s="2"/>
      <c r="X97" s="2"/>
      <c r="Y97" s="2"/>
      <c r="Z97" s="2"/>
    </row>
    <row r="98">
      <c r="A98" s="8"/>
      <c r="B98" s="2"/>
      <c r="C98" s="2"/>
      <c r="D98" s="2"/>
      <c r="E98" s="2"/>
      <c r="F98" s="2"/>
      <c r="G98" s="2"/>
      <c r="H98" s="2"/>
      <c r="I98" s="2"/>
      <c r="J98" s="2"/>
      <c r="K98" s="2"/>
      <c r="L98" s="2"/>
      <c r="M98" s="2"/>
      <c r="N98" s="2"/>
      <c r="O98" s="2"/>
      <c r="P98" s="2"/>
      <c r="Q98" s="2"/>
      <c r="R98" s="2"/>
      <c r="S98" s="2"/>
      <c r="T98" s="2"/>
      <c r="U98" s="2"/>
      <c r="V98" s="2"/>
      <c r="W98" s="2"/>
      <c r="X98" s="2"/>
      <c r="Y98" s="2"/>
      <c r="Z98" s="2"/>
    </row>
    <row r="99">
      <c r="A99" s="7" t="s">
        <v>11</v>
      </c>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row r="1044">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row>
    <row r="1045">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row>
    <row r="1046">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row>
    <row r="1047">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row>
    <row r="1048">
      <c r="A1048" s="2"/>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row>
    <row r="1049">
      <c r="A1049" s="2"/>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row>
    <row r="1050">
      <c r="A1050" s="2"/>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row>
    <row r="1051">
      <c r="A1051" s="2"/>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row>
    <row r="1052">
      <c r="A1052" s="2"/>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row>
    <row r="1053">
      <c r="A1053" s="2"/>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row>
    <row r="1054">
      <c r="A1054" s="2"/>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row>
    <row r="1055">
      <c r="A1055" s="2"/>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row>
    <row r="1056">
      <c r="A1056" s="2"/>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row>
    <row r="1057">
      <c r="A1057" s="2"/>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row>
    <row r="1058">
      <c r="A1058" s="2"/>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row>
    <row r="1059">
      <c r="A1059" s="2"/>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row>
    <row r="1060">
      <c r="A1060" s="2"/>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row>
    <row r="1061">
      <c r="A1061" s="2"/>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row>
    <row r="1062">
      <c r="A1062" s="2"/>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row>
    <row r="1063">
      <c r="A1063" s="2"/>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row>
    <row r="1064">
      <c r="A1064" s="2"/>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row>
    <row r="1065">
      <c r="A1065" s="2"/>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row>
    <row r="1066">
      <c r="A1066" s="2"/>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row>
    <row r="1067">
      <c r="A1067" s="2"/>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row>
    <row r="1068">
      <c r="A1068" s="2"/>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row>
    <row r="1069">
      <c r="A1069" s="2"/>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row>
    <row r="1070">
      <c r="A1070" s="2"/>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row>
    <row r="1071">
      <c r="A1071" s="2"/>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row>
    <row r="1072">
      <c r="A1072" s="2"/>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row>
    <row r="1073">
      <c r="A1073" s="2"/>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row>
    <row r="1074">
      <c r="A1074" s="2"/>
      <c r="B1074" s="2"/>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row>
    <row r="1075">
      <c r="A1075" s="2"/>
      <c r="B1075" s="2"/>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row>
    <row r="1076">
      <c r="A1076" s="2"/>
      <c r="B1076" s="2"/>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row>
    <row r="1077">
      <c r="A1077" s="2"/>
      <c r="B1077" s="2"/>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row>
    <row r="1078">
      <c r="A1078" s="2"/>
      <c r="B1078" s="2"/>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row>
    <row r="1079">
      <c r="A1079" s="2"/>
      <c r="B1079" s="2"/>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row>
    <row r="1080">
      <c r="A1080" s="2"/>
      <c r="B1080" s="2"/>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row>
    <row r="1081">
      <c r="A1081" s="2"/>
      <c r="B1081" s="2"/>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row>
    <row r="1082">
      <c r="A1082" s="2"/>
      <c r="B1082" s="2"/>
      <c r="C1082" s="2"/>
      <c r="D1082" s="2"/>
      <c r="E1082" s="2"/>
      <c r="F1082" s="2"/>
      <c r="G1082" s="2"/>
      <c r="H1082" s="2"/>
      <c r="I1082" s="2"/>
      <c r="J1082" s="2"/>
      <c r="K1082" s="2"/>
      <c r="L1082" s="2"/>
      <c r="M1082" s="2"/>
      <c r="N1082" s="2"/>
      <c r="O1082" s="2"/>
      <c r="P1082" s="2"/>
      <c r="Q1082" s="2"/>
      <c r="R1082" s="2"/>
      <c r="S1082" s="2"/>
      <c r="T1082" s="2"/>
      <c r="U1082" s="2"/>
      <c r="V1082" s="2"/>
      <c r="W1082" s="2"/>
      <c r="X1082" s="2"/>
      <c r="Y1082" s="2"/>
      <c r="Z1082" s="2"/>
    </row>
    <row r="1083">
      <c r="A1083" s="2"/>
      <c r="B1083" s="2"/>
      <c r="C1083" s="2"/>
      <c r="D1083" s="2"/>
      <c r="E1083" s="2"/>
      <c r="F1083" s="2"/>
      <c r="G1083" s="2"/>
      <c r="H1083" s="2"/>
      <c r="I1083" s="2"/>
      <c r="J1083" s="2"/>
      <c r="K1083" s="2"/>
      <c r="L1083" s="2"/>
      <c r="M1083" s="2"/>
      <c r="N1083" s="2"/>
      <c r="O1083" s="2"/>
      <c r="P1083" s="2"/>
      <c r="Q1083" s="2"/>
      <c r="R1083" s="2"/>
      <c r="S1083" s="2"/>
      <c r="T1083" s="2"/>
      <c r="U1083" s="2"/>
      <c r="V1083" s="2"/>
      <c r="W1083" s="2"/>
      <c r="X1083" s="2"/>
      <c r="Y1083" s="2"/>
      <c r="Z1083" s="2"/>
    </row>
    <row r="1084">
      <c r="A1084" s="2"/>
      <c r="B1084" s="2"/>
      <c r="C1084" s="2"/>
      <c r="D1084" s="2"/>
      <c r="E1084" s="2"/>
      <c r="F1084" s="2"/>
      <c r="G1084" s="2"/>
      <c r="H1084" s="2"/>
      <c r="I1084" s="2"/>
      <c r="J1084" s="2"/>
      <c r="K1084" s="2"/>
      <c r="L1084" s="2"/>
      <c r="M1084" s="2"/>
      <c r="N1084" s="2"/>
      <c r="O1084" s="2"/>
      <c r="P1084" s="2"/>
      <c r="Q1084" s="2"/>
      <c r="R1084" s="2"/>
      <c r="S1084" s="2"/>
      <c r="T1084" s="2"/>
      <c r="U1084" s="2"/>
      <c r="V1084" s="2"/>
      <c r="W1084" s="2"/>
      <c r="X1084" s="2"/>
      <c r="Y1084" s="2"/>
      <c r="Z1084" s="2"/>
    </row>
    <row r="1085">
      <c r="A1085" s="2"/>
      <c r="B1085" s="2"/>
      <c r="C1085" s="2"/>
      <c r="D1085" s="2"/>
      <c r="E1085" s="2"/>
      <c r="F1085" s="2"/>
      <c r="G1085" s="2"/>
      <c r="H1085" s="2"/>
      <c r="I1085" s="2"/>
      <c r="J1085" s="2"/>
      <c r="K1085" s="2"/>
      <c r="L1085" s="2"/>
      <c r="M1085" s="2"/>
      <c r="N1085" s="2"/>
      <c r="O1085" s="2"/>
      <c r="P1085" s="2"/>
      <c r="Q1085" s="2"/>
      <c r="R1085" s="2"/>
      <c r="S1085" s="2"/>
      <c r="T1085" s="2"/>
      <c r="U1085" s="2"/>
      <c r="V1085" s="2"/>
      <c r="W1085" s="2"/>
      <c r="X1085" s="2"/>
      <c r="Y1085" s="2"/>
      <c r="Z1085" s="2"/>
    </row>
    <row r="1086">
      <c r="A1086" s="2"/>
      <c r="B1086" s="2"/>
      <c r="C1086" s="2"/>
      <c r="D1086" s="2"/>
      <c r="E1086" s="2"/>
      <c r="F1086" s="2"/>
      <c r="G1086" s="2"/>
      <c r="H1086" s="2"/>
      <c r="I1086" s="2"/>
      <c r="J1086" s="2"/>
      <c r="K1086" s="2"/>
      <c r="L1086" s="2"/>
      <c r="M1086" s="2"/>
      <c r="N1086" s="2"/>
      <c r="O1086" s="2"/>
      <c r="P1086" s="2"/>
      <c r="Q1086" s="2"/>
      <c r="R1086" s="2"/>
      <c r="S1086" s="2"/>
      <c r="T1086" s="2"/>
      <c r="U1086" s="2"/>
      <c r="V1086" s="2"/>
      <c r="W1086" s="2"/>
      <c r="X1086" s="2"/>
      <c r="Y1086" s="2"/>
      <c r="Z1086" s="2"/>
    </row>
    <row r="1087">
      <c r="A1087" s="2"/>
      <c r="B1087" s="2"/>
      <c r="C1087" s="2"/>
      <c r="D1087" s="2"/>
      <c r="E1087" s="2"/>
      <c r="F1087" s="2"/>
      <c r="G1087" s="2"/>
      <c r="H1087" s="2"/>
      <c r="I1087" s="2"/>
      <c r="J1087" s="2"/>
      <c r="K1087" s="2"/>
      <c r="L1087" s="2"/>
      <c r="M1087" s="2"/>
      <c r="N1087" s="2"/>
      <c r="O1087" s="2"/>
      <c r="P1087" s="2"/>
      <c r="Q1087" s="2"/>
      <c r="R1087" s="2"/>
      <c r="S1087" s="2"/>
      <c r="T1087" s="2"/>
      <c r="U1087" s="2"/>
      <c r="V1087" s="2"/>
      <c r="W1087" s="2"/>
      <c r="X1087" s="2"/>
      <c r="Y1087" s="2"/>
      <c r="Z1087" s="2"/>
    </row>
    <row r="1088">
      <c r="A1088" s="2"/>
      <c r="B1088" s="2"/>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row>
    <row r="1089">
      <c r="A1089" s="2"/>
      <c r="B1089" s="2"/>
      <c r="C1089" s="2"/>
      <c r="D1089" s="2"/>
      <c r="E1089" s="2"/>
      <c r="F1089" s="2"/>
      <c r="G1089" s="2"/>
      <c r="H1089" s="2"/>
      <c r="I1089" s="2"/>
      <c r="J1089" s="2"/>
      <c r="K1089" s="2"/>
      <c r="L1089" s="2"/>
      <c r="M1089" s="2"/>
      <c r="N1089" s="2"/>
      <c r="O1089" s="2"/>
      <c r="P1089" s="2"/>
      <c r="Q1089" s="2"/>
      <c r="R1089" s="2"/>
      <c r="S1089" s="2"/>
      <c r="T1089" s="2"/>
      <c r="U1089" s="2"/>
      <c r="V1089" s="2"/>
      <c r="W1089" s="2"/>
      <c r="X1089" s="2"/>
      <c r="Y1089" s="2"/>
      <c r="Z1089" s="2"/>
    </row>
    <row r="1090">
      <c r="A1090" s="2"/>
      <c r="B1090" s="2"/>
      <c r="C1090" s="2"/>
      <c r="D1090" s="2"/>
      <c r="E1090" s="2"/>
      <c r="F1090" s="2"/>
      <c r="G1090" s="2"/>
      <c r="H1090" s="2"/>
      <c r="I1090" s="2"/>
      <c r="J1090" s="2"/>
      <c r="K1090" s="2"/>
      <c r="L1090" s="2"/>
      <c r="M1090" s="2"/>
      <c r="N1090" s="2"/>
      <c r="O1090" s="2"/>
      <c r="P1090" s="2"/>
      <c r="Q1090" s="2"/>
      <c r="R1090" s="2"/>
      <c r="S1090" s="2"/>
      <c r="T1090" s="2"/>
      <c r="U1090" s="2"/>
      <c r="V1090" s="2"/>
      <c r="W1090" s="2"/>
      <c r="X1090" s="2"/>
      <c r="Y1090" s="2"/>
      <c r="Z1090" s="2"/>
    </row>
    <row r="1091">
      <c r="A1091" s="2"/>
      <c r="B1091" s="2"/>
      <c r="C1091" s="2"/>
      <c r="D1091" s="2"/>
      <c r="E1091" s="2"/>
      <c r="F1091" s="2"/>
      <c r="G1091" s="2"/>
      <c r="H1091" s="2"/>
      <c r="I1091" s="2"/>
      <c r="J1091" s="2"/>
      <c r="K1091" s="2"/>
      <c r="L1091" s="2"/>
      <c r="M1091" s="2"/>
      <c r="N1091" s="2"/>
      <c r="O1091" s="2"/>
      <c r="P1091" s="2"/>
      <c r="Q1091" s="2"/>
      <c r="R1091" s="2"/>
      <c r="S1091" s="2"/>
      <c r="T1091" s="2"/>
      <c r="U1091" s="2"/>
      <c r="V1091" s="2"/>
      <c r="W1091" s="2"/>
      <c r="X1091" s="2"/>
      <c r="Y1091" s="2"/>
      <c r="Z1091" s="2"/>
    </row>
    <row r="1092">
      <c r="A1092" s="2"/>
      <c r="B1092" s="2"/>
      <c r="C1092" s="2"/>
      <c r="D1092" s="2"/>
      <c r="E1092" s="2"/>
      <c r="F1092" s="2"/>
      <c r="G1092" s="2"/>
      <c r="H1092" s="2"/>
      <c r="I1092" s="2"/>
      <c r="J1092" s="2"/>
      <c r="K1092" s="2"/>
      <c r="L1092" s="2"/>
      <c r="M1092" s="2"/>
      <c r="N1092" s="2"/>
      <c r="O1092" s="2"/>
      <c r="P1092" s="2"/>
      <c r="Q1092" s="2"/>
      <c r="R1092" s="2"/>
      <c r="S1092" s="2"/>
      <c r="T1092" s="2"/>
      <c r="U1092" s="2"/>
      <c r="V1092" s="2"/>
      <c r="W1092" s="2"/>
      <c r="X1092" s="2"/>
      <c r="Y1092" s="2"/>
      <c r="Z1092" s="2"/>
    </row>
    <row r="1093">
      <c r="A1093" s="2"/>
      <c r="B1093" s="2"/>
      <c r="C1093" s="2"/>
      <c r="D1093" s="2"/>
      <c r="E1093" s="2"/>
      <c r="F1093" s="2"/>
      <c r="G1093" s="2"/>
      <c r="H1093" s="2"/>
      <c r="I1093" s="2"/>
      <c r="J1093" s="2"/>
      <c r="K1093" s="2"/>
      <c r="L1093" s="2"/>
      <c r="M1093" s="2"/>
      <c r="N1093" s="2"/>
      <c r="O1093" s="2"/>
      <c r="P1093" s="2"/>
      <c r="Q1093" s="2"/>
      <c r="R1093" s="2"/>
      <c r="S1093" s="2"/>
      <c r="T1093" s="2"/>
      <c r="U1093" s="2"/>
      <c r="V1093" s="2"/>
      <c r="W1093" s="2"/>
      <c r="X1093" s="2"/>
      <c r="Y1093" s="2"/>
      <c r="Z1093" s="2"/>
    </row>
    <row r="1094">
      <c r="A1094" s="2"/>
      <c r="B1094" s="2"/>
      <c r="C1094" s="2"/>
      <c r="D1094" s="2"/>
      <c r="E1094" s="2"/>
      <c r="F1094" s="2"/>
      <c r="G1094" s="2"/>
      <c r="H1094" s="2"/>
      <c r="I1094" s="2"/>
      <c r="J1094" s="2"/>
      <c r="K1094" s="2"/>
      <c r="L1094" s="2"/>
      <c r="M1094" s="2"/>
      <c r="N1094" s="2"/>
      <c r="O1094" s="2"/>
      <c r="P1094" s="2"/>
      <c r="Q1094" s="2"/>
      <c r="R1094" s="2"/>
      <c r="S1094" s="2"/>
      <c r="T1094" s="2"/>
      <c r="U1094" s="2"/>
      <c r="V1094" s="2"/>
      <c r="W1094" s="2"/>
      <c r="X1094" s="2"/>
      <c r="Y1094" s="2"/>
      <c r="Z1094" s="2"/>
    </row>
    <row r="1095">
      <c r="A1095" s="2"/>
      <c r="B1095" s="2"/>
      <c r="C1095" s="2"/>
      <c r="D1095" s="2"/>
      <c r="E1095" s="2"/>
      <c r="F1095" s="2"/>
      <c r="G1095" s="2"/>
      <c r="H1095" s="2"/>
      <c r="I1095" s="2"/>
      <c r="J1095" s="2"/>
      <c r="K1095" s="2"/>
      <c r="L1095" s="2"/>
      <c r="M1095" s="2"/>
      <c r="N1095" s="2"/>
      <c r="O1095" s="2"/>
      <c r="P1095" s="2"/>
      <c r="Q1095" s="2"/>
      <c r="R1095" s="2"/>
      <c r="S1095" s="2"/>
      <c r="T1095" s="2"/>
      <c r="U1095" s="2"/>
      <c r="V1095" s="2"/>
      <c r="W1095" s="2"/>
      <c r="X1095" s="2"/>
      <c r="Y1095" s="2"/>
      <c r="Z1095" s="2"/>
    </row>
    <row r="1096">
      <c r="A1096" s="2"/>
      <c r="B1096" s="2"/>
      <c r="C1096" s="2"/>
      <c r="D1096" s="2"/>
      <c r="E1096" s="2"/>
      <c r="F1096" s="2"/>
      <c r="G1096" s="2"/>
      <c r="H1096" s="2"/>
      <c r="I1096" s="2"/>
      <c r="J1096" s="2"/>
      <c r="K1096" s="2"/>
      <c r="L1096" s="2"/>
      <c r="M1096" s="2"/>
      <c r="N1096" s="2"/>
      <c r="O1096" s="2"/>
      <c r="P1096" s="2"/>
      <c r="Q1096" s="2"/>
      <c r="R1096" s="2"/>
      <c r="S1096" s="2"/>
      <c r="T1096" s="2"/>
      <c r="U1096" s="2"/>
      <c r="V1096" s="2"/>
      <c r="W1096" s="2"/>
      <c r="X1096" s="2"/>
      <c r="Y1096" s="2"/>
      <c r="Z1096" s="2"/>
    </row>
    <row r="1097">
      <c r="A1097" s="2"/>
      <c r="B1097" s="2"/>
      <c r="C1097" s="2"/>
      <c r="D1097" s="2"/>
      <c r="E1097" s="2"/>
      <c r="F1097" s="2"/>
      <c r="G1097" s="2"/>
      <c r="H1097" s="2"/>
      <c r="I1097" s="2"/>
      <c r="J1097" s="2"/>
      <c r="K1097" s="2"/>
      <c r="L1097" s="2"/>
      <c r="M1097" s="2"/>
      <c r="N1097" s="2"/>
      <c r="O1097" s="2"/>
      <c r="P1097" s="2"/>
      <c r="Q1097" s="2"/>
      <c r="R1097" s="2"/>
      <c r="S1097" s="2"/>
      <c r="T1097" s="2"/>
      <c r="U1097" s="2"/>
      <c r="V1097" s="2"/>
      <c r="W1097" s="2"/>
      <c r="X1097" s="2"/>
      <c r="Y1097" s="2"/>
      <c r="Z1097" s="2"/>
    </row>
    <row r="1098">
      <c r="A1098" s="2"/>
      <c r="B1098" s="2"/>
      <c r="C1098" s="2"/>
      <c r="D1098" s="2"/>
      <c r="E1098" s="2"/>
      <c r="F1098" s="2"/>
      <c r="G1098" s="2"/>
      <c r="H1098" s="2"/>
      <c r="I1098" s="2"/>
      <c r="J1098" s="2"/>
      <c r="K1098" s="2"/>
      <c r="L1098" s="2"/>
      <c r="M1098" s="2"/>
      <c r="N1098" s="2"/>
      <c r="O1098" s="2"/>
      <c r="P1098" s="2"/>
      <c r="Q1098" s="2"/>
      <c r="R1098" s="2"/>
      <c r="S1098" s="2"/>
      <c r="T1098" s="2"/>
      <c r="U1098" s="2"/>
      <c r="V1098" s="2"/>
      <c r="W1098" s="2"/>
      <c r="X1098" s="2"/>
      <c r="Y1098" s="2"/>
      <c r="Z1098" s="2"/>
    </row>
    <row r="1099">
      <c r="A1099" s="2"/>
      <c r="B1099" s="2"/>
      <c r="C1099" s="2"/>
      <c r="D1099" s="2"/>
      <c r="E1099" s="2"/>
      <c r="F1099" s="2"/>
      <c r="G1099" s="2"/>
      <c r="H1099" s="2"/>
      <c r="I1099" s="2"/>
      <c r="J1099" s="2"/>
      <c r="K1099" s="2"/>
      <c r="L1099" s="2"/>
      <c r="M1099" s="2"/>
      <c r="N1099" s="2"/>
      <c r="O1099" s="2"/>
      <c r="P1099" s="2"/>
      <c r="Q1099" s="2"/>
      <c r="R1099" s="2"/>
      <c r="S1099" s="2"/>
      <c r="T1099" s="2"/>
      <c r="U1099" s="2"/>
      <c r="V1099" s="2"/>
      <c r="W1099" s="2"/>
      <c r="X1099" s="2"/>
      <c r="Y1099" s="2"/>
      <c r="Z1099" s="2"/>
    </row>
    <row r="1100">
      <c r="A1100" s="2"/>
      <c r="B1100" s="2"/>
      <c r="C1100" s="2"/>
      <c r="D1100" s="2"/>
      <c r="E1100" s="2"/>
      <c r="F1100" s="2"/>
      <c r="G1100" s="2"/>
      <c r="H1100" s="2"/>
      <c r="I1100" s="2"/>
      <c r="J1100" s="2"/>
      <c r="K1100" s="2"/>
      <c r="L1100" s="2"/>
      <c r="M1100" s="2"/>
      <c r="N1100" s="2"/>
      <c r="O1100" s="2"/>
      <c r="P1100" s="2"/>
      <c r="Q1100" s="2"/>
      <c r="R1100" s="2"/>
      <c r="S1100" s="2"/>
      <c r="T1100" s="2"/>
      <c r="U1100" s="2"/>
      <c r="V1100" s="2"/>
      <c r="W1100" s="2"/>
      <c r="X1100" s="2"/>
      <c r="Y1100" s="2"/>
      <c r="Z1100"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7" width="6.5"/>
  </cols>
  <sheetData>
    <row r="1">
      <c r="A1" s="13"/>
      <c r="B1" s="14" t="s">
        <v>48</v>
      </c>
      <c r="C1" s="14" t="s">
        <v>49</v>
      </c>
      <c r="D1" s="14" t="s">
        <v>50</v>
      </c>
      <c r="E1" s="14" t="s">
        <v>51</v>
      </c>
      <c r="F1" s="14" t="s">
        <v>52</v>
      </c>
      <c r="G1" s="14" t="s">
        <v>53</v>
      </c>
      <c r="H1" s="14" t="s">
        <v>54</v>
      </c>
      <c r="I1" s="14" t="s">
        <v>55</v>
      </c>
      <c r="J1" s="14" t="s">
        <v>56</v>
      </c>
      <c r="K1" s="14" t="s">
        <v>57</v>
      </c>
      <c r="L1" s="14" t="s">
        <v>58</v>
      </c>
      <c r="M1" s="14" t="s">
        <v>59</v>
      </c>
      <c r="N1" s="14" t="s">
        <v>60</v>
      </c>
      <c r="O1" s="14" t="s">
        <v>61</v>
      </c>
      <c r="P1" s="14" t="s">
        <v>62</v>
      </c>
      <c r="Q1" s="14" t="s">
        <v>63</v>
      </c>
      <c r="R1" s="14" t="s">
        <v>64</v>
      </c>
      <c r="S1" s="14" t="s">
        <v>65</v>
      </c>
      <c r="T1" s="14" t="s">
        <v>66</v>
      </c>
      <c r="U1" s="14" t="s">
        <v>67</v>
      </c>
      <c r="V1" s="14" t="s">
        <v>68</v>
      </c>
      <c r="W1" s="14" t="s">
        <v>69</v>
      </c>
      <c r="X1" s="14" t="s">
        <v>70</v>
      </c>
      <c r="Y1" s="14" t="s">
        <v>71</v>
      </c>
      <c r="Z1" s="14" t="s">
        <v>72</v>
      </c>
      <c r="AA1" s="14" t="s">
        <v>73</v>
      </c>
      <c r="AB1" s="14" t="s">
        <v>74</v>
      </c>
      <c r="AC1" s="14" t="s">
        <v>75</v>
      </c>
      <c r="AD1" s="14" t="s">
        <v>76</v>
      </c>
      <c r="AE1" s="14" t="s">
        <v>77</v>
      </c>
      <c r="AF1" s="14" t="s">
        <v>78</v>
      </c>
      <c r="AG1" s="14" t="s">
        <v>79</v>
      </c>
      <c r="AH1" s="14" t="s">
        <v>80</v>
      </c>
      <c r="AI1" s="14" t="s">
        <v>81</v>
      </c>
      <c r="AJ1" s="14" t="s">
        <v>82</v>
      </c>
      <c r="AK1" s="14" t="s">
        <v>83</v>
      </c>
    </row>
    <row r="2">
      <c r="A2" s="17" t="s">
        <v>141</v>
      </c>
    </row>
    <row r="3">
      <c r="A3" s="2" t="s">
        <v>142</v>
      </c>
      <c r="B3" s="12">
        <f>cash!B17</f>
        <v>396000</v>
      </c>
      <c r="C3" s="12">
        <f>cash!C17</f>
        <v>1068500</v>
      </c>
      <c r="D3" s="12">
        <f>cash!D17</f>
        <v>2767000</v>
      </c>
      <c r="E3" s="12">
        <f>cash!E17</f>
        <v>2893500</v>
      </c>
      <c r="F3" s="12">
        <f>cash!F17</f>
        <v>3042000</v>
      </c>
      <c r="G3" s="12">
        <f>cash!G17</f>
        <v>3190500</v>
      </c>
      <c r="H3" s="12">
        <f>cash!H17</f>
        <v>3314000</v>
      </c>
      <c r="I3" s="12">
        <f>cash!I17</f>
        <v>3462500</v>
      </c>
      <c r="J3" s="12">
        <f>cash!J17</f>
        <v>3611000</v>
      </c>
      <c r="K3" s="12">
        <f>cash!K17</f>
        <v>3759500</v>
      </c>
      <c r="L3" s="12">
        <f>cash!L17</f>
        <v>3908000</v>
      </c>
      <c r="M3" s="12">
        <f>cash!M17</f>
        <v>4056500</v>
      </c>
      <c r="N3" s="12">
        <f>cash!N17</f>
        <v>4205000</v>
      </c>
      <c r="O3" s="12">
        <f>cash!O17</f>
        <v>4353500</v>
      </c>
      <c r="P3" s="12">
        <f>cash!P17</f>
        <v>4502000</v>
      </c>
      <c r="Q3" s="12">
        <f>cash!Q17</f>
        <v>4650500</v>
      </c>
      <c r="R3" s="12">
        <f>cash!R17</f>
        <v>4799000</v>
      </c>
      <c r="S3" s="12">
        <f>cash!S17</f>
        <v>4947500</v>
      </c>
      <c r="T3" s="12">
        <f>cash!T17</f>
        <v>5096000</v>
      </c>
      <c r="U3" s="12">
        <f>cash!U17</f>
        <v>5214500</v>
      </c>
      <c r="V3" s="12">
        <f>cash!V17</f>
        <v>5363000</v>
      </c>
      <c r="W3" s="12">
        <f>cash!W17</f>
        <v>5511500</v>
      </c>
      <c r="X3" s="12">
        <f>cash!X17</f>
        <v>5660000</v>
      </c>
      <c r="Y3" s="12">
        <f>cash!Y17</f>
        <v>5808500</v>
      </c>
      <c r="Z3" s="12">
        <f>cash!Z17</f>
        <v>5957000</v>
      </c>
      <c r="AA3" s="12">
        <f>cash!AA17</f>
        <v>6105500</v>
      </c>
      <c r="AB3" s="12">
        <f>cash!AB17</f>
        <v>6254000</v>
      </c>
      <c r="AC3" s="12">
        <f>cash!AC17</f>
        <v>6402500</v>
      </c>
      <c r="AD3" s="12">
        <f>cash!AD17</f>
        <v>6551000</v>
      </c>
      <c r="AE3" s="12">
        <f>cash!AE17</f>
        <v>6699500</v>
      </c>
      <c r="AF3" s="12">
        <f>cash!AF17</f>
        <v>6848000</v>
      </c>
      <c r="AG3" s="12">
        <f>cash!AG17</f>
        <v>6996500</v>
      </c>
      <c r="AH3" s="12">
        <f>cash!AH17</f>
        <v>7145000</v>
      </c>
      <c r="AI3" s="12">
        <f>cash!AI17</f>
        <v>7293500</v>
      </c>
      <c r="AJ3" s="12">
        <f>cash!AJ17</f>
        <v>7442000</v>
      </c>
      <c r="AK3" s="12">
        <f>cash!AK17</f>
        <v>7590500</v>
      </c>
    </row>
    <row r="4">
      <c r="A4" s="18" t="s">
        <v>143</v>
      </c>
      <c r="B4" s="12">
        <f>stocks!B27</f>
        <v>235000</v>
      </c>
      <c r="C4" s="12">
        <f>stocks!C27</f>
        <v>470000</v>
      </c>
      <c r="D4" s="12">
        <f>stocks!D27</f>
        <v>705000</v>
      </c>
      <c r="E4" s="12">
        <f>stocks!E27</f>
        <v>940000</v>
      </c>
      <c r="F4" s="12">
        <f>stocks!F27</f>
        <v>1175000</v>
      </c>
      <c r="G4" s="12">
        <f>stocks!G27</f>
        <v>1410000</v>
      </c>
      <c r="H4" s="12">
        <f>stocks!H27</f>
        <v>1645000</v>
      </c>
      <c r="I4" s="12">
        <f>stocks!I27</f>
        <v>1880000</v>
      </c>
      <c r="J4" s="12">
        <f>stocks!J27</f>
        <v>2115000</v>
      </c>
      <c r="K4" s="12">
        <f>stocks!K27</f>
        <v>2350000</v>
      </c>
      <c r="L4" s="12">
        <f>stocks!L27</f>
        <v>2585000</v>
      </c>
      <c r="M4" s="12">
        <f>stocks!M27</f>
        <v>2820000</v>
      </c>
      <c r="N4" s="12">
        <f>stocks!N27</f>
        <v>3055000</v>
      </c>
      <c r="O4" s="12">
        <f>stocks!O27</f>
        <v>3290000</v>
      </c>
      <c r="P4" s="12">
        <f>stocks!P27</f>
        <v>3525000</v>
      </c>
      <c r="Q4" s="12">
        <f>stocks!Q27</f>
        <v>3760000</v>
      </c>
      <c r="R4" s="12">
        <f>stocks!R27</f>
        <v>3995000</v>
      </c>
      <c r="S4" s="12">
        <f>stocks!S27</f>
        <v>4230000</v>
      </c>
      <c r="T4" s="12">
        <f>stocks!T27</f>
        <v>4465000</v>
      </c>
      <c r="U4" s="12">
        <f>stocks!U27</f>
        <v>4700000</v>
      </c>
      <c r="V4" s="12">
        <f>stocks!V27</f>
        <v>4935000</v>
      </c>
      <c r="W4" s="12">
        <f>stocks!W27</f>
        <v>5170000</v>
      </c>
      <c r="X4" s="12">
        <f>stocks!X27</f>
        <v>5405000</v>
      </c>
      <c r="Y4" s="12">
        <f>stocks!Y27</f>
        <v>5640000</v>
      </c>
      <c r="Z4" s="12">
        <f>stocks!Z27</f>
        <v>5875000</v>
      </c>
      <c r="AA4" s="12">
        <f>stocks!AA27</f>
        <v>6110000</v>
      </c>
      <c r="AB4" s="12">
        <f>stocks!AB27</f>
        <v>6345000</v>
      </c>
      <c r="AC4" s="12">
        <f>stocks!AC27</f>
        <v>6580000</v>
      </c>
      <c r="AD4" s="12">
        <f>stocks!AD27</f>
        <v>6815000</v>
      </c>
      <c r="AE4" s="12">
        <f>stocks!AE27</f>
        <v>7050000</v>
      </c>
      <c r="AF4" s="12">
        <f>stocks!AF27</f>
        <v>7285000</v>
      </c>
      <c r="AG4" s="12">
        <f>stocks!AG27</f>
        <v>7520000</v>
      </c>
      <c r="AH4" s="12">
        <f>stocks!AH27</f>
        <v>7755000</v>
      </c>
      <c r="AI4" s="12">
        <f>stocks!AI27</f>
        <v>7990000</v>
      </c>
      <c r="AJ4" s="12">
        <f>stocks!AJ27</f>
        <v>8225000</v>
      </c>
      <c r="AK4" s="12">
        <f>stocks!AK27</f>
        <v>8460000</v>
      </c>
    </row>
    <row r="5">
      <c r="A5" s="19" t="s">
        <v>144</v>
      </c>
      <c r="B5" s="16">
        <f>'fixed asset balances'!B19-depriciation!B19</f>
        <v>19000</v>
      </c>
      <c r="C5" s="16">
        <f>'fixed asset balances'!C19-depriciation!C19</f>
        <v>18000</v>
      </c>
      <c r="D5" s="16">
        <f>'fixed asset balances'!D19-depriciation!D19</f>
        <v>17000</v>
      </c>
      <c r="E5" s="16">
        <f>'fixed asset balances'!E19-depriciation!E19</f>
        <v>36900</v>
      </c>
      <c r="F5" s="16">
        <f>'fixed asset balances'!F19-depriciation!F19</f>
        <v>34800</v>
      </c>
      <c r="G5" s="16">
        <f>'fixed asset balances'!G19-depriciation!G19</f>
        <v>32700</v>
      </c>
      <c r="H5" s="16">
        <f>'fixed asset balances'!H19-depriciation!H19</f>
        <v>54350</v>
      </c>
      <c r="I5" s="16">
        <f>'fixed asset balances'!I19-depriciation!I19</f>
        <v>51000</v>
      </c>
      <c r="J5" s="16">
        <f>'fixed asset balances'!J19-depriciation!J19</f>
        <v>47650</v>
      </c>
      <c r="K5" s="16">
        <f>'fixed asset balances'!K19-depriciation!K19</f>
        <v>44300</v>
      </c>
      <c r="L5" s="16">
        <f>'fixed asset balances'!L19-depriciation!L19</f>
        <v>40950</v>
      </c>
      <c r="M5" s="16">
        <f>'fixed asset balances'!M19-depriciation!M19</f>
        <v>37600</v>
      </c>
      <c r="N5" s="16">
        <f>'fixed asset balances'!N19-depriciation!N19</f>
        <v>34250</v>
      </c>
      <c r="O5" s="16">
        <f>'fixed asset balances'!O19-depriciation!O19</f>
        <v>30900</v>
      </c>
      <c r="P5" s="16">
        <f>'fixed asset balances'!P19-depriciation!P19</f>
        <v>27550</v>
      </c>
      <c r="Q5" s="16">
        <f>'fixed asset balances'!Q19-depriciation!Q19</f>
        <v>24200</v>
      </c>
      <c r="R5" s="16">
        <f>'fixed asset balances'!R19-depriciation!R19</f>
        <v>20850</v>
      </c>
      <c r="S5" s="16">
        <f>'fixed asset balances'!S19-depriciation!S19</f>
        <v>17500</v>
      </c>
      <c r="T5" s="16">
        <f>'fixed asset balances'!T19-depriciation!T19</f>
        <v>14150</v>
      </c>
      <c r="U5" s="16">
        <f>'fixed asset balances'!U19-depriciation!U19</f>
        <v>39300</v>
      </c>
      <c r="V5" s="16">
        <f>'fixed asset balances'!V19-depriciation!V19</f>
        <v>54450</v>
      </c>
      <c r="W5" s="16">
        <f>'fixed asset balances'!W19-depriciation!W19</f>
        <v>30600</v>
      </c>
      <c r="X5" s="16">
        <f>'fixed asset balances'!X19-depriciation!X19</f>
        <v>26750</v>
      </c>
      <c r="Y5" s="16">
        <f>'fixed asset balances'!Y19-depriciation!Y19</f>
        <v>24000</v>
      </c>
      <c r="Z5" s="16">
        <f>'fixed asset balances'!Z19-depriciation!Z19</f>
        <v>21250</v>
      </c>
      <c r="AA5" s="16">
        <f>'fixed asset balances'!AA19-depriciation!AA19</f>
        <v>18500</v>
      </c>
      <c r="AB5" s="16">
        <f>'fixed asset balances'!AB19-depriciation!AB19</f>
        <v>17000</v>
      </c>
      <c r="AC5" s="16">
        <f>'fixed asset balances'!AC19-depriciation!AC19</f>
        <v>15500</v>
      </c>
      <c r="AD5" s="16">
        <f>'fixed asset balances'!AD19-depriciation!AD19</f>
        <v>14000</v>
      </c>
      <c r="AE5" s="16">
        <f>'fixed asset balances'!AE19-depriciation!AE19</f>
        <v>12500</v>
      </c>
      <c r="AF5" s="16">
        <f>'fixed asset balances'!AF19-depriciation!AF19</f>
        <v>11000</v>
      </c>
      <c r="AG5" s="16">
        <f>'fixed asset balances'!AG19-depriciation!AG19</f>
        <v>9500</v>
      </c>
      <c r="AH5" s="16">
        <f>'fixed asset balances'!AH19-depriciation!AH19</f>
        <v>8000</v>
      </c>
      <c r="AI5" s="16">
        <f>'fixed asset balances'!AI19-depriciation!AI19</f>
        <v>6500</v>
      </c>
      <c r="AJ5" s="16">
        <f>'fixed asset balances'!AJ19-depriciation!AJ19</f>
        <v>5000</v>
      </c>
      <c r="AK5" s="16">
        <f>'fixed asset balances'!AK19-depriciation!AK19</f>
        <v>3500</v>
      </c>
    </row>
    <row r="6">
      <c r="A6" s="19" t="s">
        <v>145</v>
      </c>
      <c r="B6" s="12">
        <f>collection!B24</f>
        <v>1282500</v>
      </c>
      <c r="C6" s="12">
        <f>collection!C24</f>
        <v>2308500</v>
      </c>
      <c r="D6" s="12">
        <f>collection!D24</f>
        <v>2308500</v>
      </c>
      <c r="E6" s="12">
        <f>collection!E24</f>
        <v>2308500</v>
      </c>
      <c r="F6" s="12">
        <f>collection!F24</f>
        <v>2308500</v>
      </c>
      <c r="G6" s="12">
        <f>collection!G24</f>
        <v>2308500</v>
      </c>
      <c r="H6" s="12">
        <f>collection!H24</f>
        <v>2308500</v>
      </c>
      <c r="I6" s="12">
        <f>collection!I24</f>
        <v>2308500</v>
      </c>
      <c r="J6" s="12">
        <f>collection!J24</f>
        <v>2308500</v>
      </c>
      <c r="K6" s="12">
        <f>collection!K24</f>
        <v>2308500</v>
      </c>
      <c r="L6" s="12">
        <f>collection!L24</f>
        <v>2308500</v>
      </c>
      <c r="M6" s="12">
        <f>collection!M24</f>
        <v>2308500</v>
      </c>
      <c r="N6" s="12">
        <f>collection!N24</f>
        <v>2308500</v>
      </c>
      <c r="O6" s="12">
        <f>collection!O24</f>
        <v>2308500</v>
      </c>
      <c r="P6" s="12">
        <f>collection!P24</f>
        <v>2308500</v>
      </c>
      <c r="Q6" s="12">
        <f>collection!Q24</f>
        <v>2308500</v>
      </c>
      <c r="R6" s="12">
        <f>collection!R24</f>
        <v>2308500</v>
      </c>
      <c r="S6" s="12">
        <f>collection!S24</f>
        <v>2308500</v>
      </c>
      <c r="T6" s="12">
        <f>collection!T24</f>
        <v>2308500</v>
      </c>
      <c r="U6" s="12">
        <f>collection!U24</f>
        <v>2308500</v>
      </c>
      <c r="V6" s="12">
        <f>collection!V24</f>
        <v>2308500</v>
      </c>
      <c r="W6" s="12">
        <f>collection!W24</f>
        <v>2308500</v>
      </c>
      <c r="X6" s="12">
        <f>collection!X24</f>
        <v>2308500</v>
      </c>
      <c r="Y6" s="12">
        <f>collection!Y24</f>
        <v>2308500</v>
      </c>
      <c r="Z6" s="12">
        <f>collection!Z24</f>
        <v>2308500</v>
      </c>
      <c r="AA6" s="12">
        <f>collection!AA24</f>
        <v>2308500</v>
      </c>
      <c r="AB6" s="12">
        <f>collection!AB24</f>
        <v>2308500</v>
      </c>
      <c r="AC6" s="12">
        <f>collection!AC24</f>
        <v>2308500</v>
      </c>
      <c r="AD6" s="12">
        <f>collection!AD24</f>
        <v>2308500</v>
      </c>
      <c r="AE6" s="12">
        <f>collection!AE24</f>
        <v>2308500</v>
      </c>
      <c r="AF6" s="12">
        <f>collection!AF24</f>
        <v>2308500</v>
      </c>
      <c r="AG6" s="12">
        <f>collection!AG24</f>
        <v>2308500</v>
      </c>
      <c r="AH6" s="12">
        <f>collection!AH24</f>
        <v>2308500</v>
      </c>
      <c r="AI6" s="12">
        <f>collection!AI24</f>
        <v>2308500</v>
      </c>
      <c r="AJ6" s="12">
        <f>collection!AJ24</f>
        <v>2308500</v>
      </c>
      <c r="AK6" s="12">
        <f>collection!AK24</f>
        <v>2308500</v>
      </c>
    </row>
    <row r="7">
      <c r="A7" s="17"/>
    </row>
    <row r="8">
      <c r="A8" s="17"/>
    </row>
    <row r="9">
      <c r="A9" s="17" t="s">
        <v>146</v>
      </c>
      <c r="B9" s="12">
        <f t="shared" ref="B9:AK9" si="1">SUM(B3:B6)</f>
        <v>1932500</v>
      </c>
      <c r="C9" s="12">
        <f t="shared" si="1"/>
        <v>3865000</v>
      </c>
      <c r="D9" s="12">
        <f t="shared" si="1"/>
        <v>5797500</v>
      </c>
      <c r="E9" s="12">
        <f t="shared" si="1"/>
        <v>6178900</v>
      </c>
      <c r="F9" s="12">
        <f t="shared" si="1"/>
        <v>6560300</v>
      </c>
      <c r="G9" s="12">
        <f t="shared" si="1"/>
        <v>6941700</v>
      </c>
      <c r="H9" s="12">
        <f t="shared" si="1"/>
        <v>7321850</v>
      </c>
      <c r="I9" s="12">
        <f t="shared" si="1"/>
        <v>7702000</v>
      </c>
      <c r="J9" s="12">
        <f t="shared" si="1"/>
        <v>8082150</v>
      </c>
      <c r="K9" s="12">
        <f t="shared" si="1"/>
        <v>8462300</v>
      </c>
      <c r="L9" s="12">
        <f t="shared" si="1"/>
        <v>8842450</v>
      </c>
      <c r="M9" s="12">
        <f t="shared" si="1"/>
        <v>9222600</v>
      </c>
      <c r="N9" s="12">
        <f t="shared" si="1"/>
        <v>9602750</v>
      </c>
      <c r="O9" s="12">
        <f t="shared" si="1"/>
        <v>9982900</v>
      </c>
      <c r="P9" s="12">
        <f t="shared" si="1"/>
        <v>10363050</v>
      </c>
      <c r="Q9" s="12">
        <f t="shared" si="1"/>
        <v>10743200</v>
      </c>
      <c r="R9" s="12">
        <f t="shared" si="1"/>
        <v>11123350</v>
      </c>
      <c r="S9" s="12">
        <f t="shared" si="1"/>
        <v>11503500</v>
      </c>
      <c r="T9" s="12">
        <f t="shared" si="1"/>
        <v>11883650</v>
      </c>
      <c r="U9" s="12">
        <f t="shared" si="1"/>
        <v>12262300</v>
      </c>
      <c r="V9" s="12">
        <f t="shared" si="1"/>
        <v>12660950</v>
      </c>
      <c r="W9" s="12">
        <f t="shared" si="1"/>
        <v>13020600</v>
      </c>
      <c r="X9" s="12">
        <f t="shared" si="1"/>
        <v>13400250</v>
      </c>
      <c r="Y9" s="12">
        <f t="shared" si="1"/>
        <v>13781000</v>
      </c>
      <c r="Z9" s="12">
        <f t="shared" si="1"/>
        <v>14161750</v>
      </c>
      <c r="AA9" s="12">
        <f t="shared" si="1"/>
        <v>14542500</v>
      </c>
      <c r="AB9" s="12">
        <f t="shared" si="1"/>
        <v>14924500</v>
      </c>
      <c r="AC9" s="12">
        <f t="shared" si="1"/>
        <v>15306500</v>
      </c>
      <c r="AD9" s="12">
        <f t="shared" si="1"/>
        <v>15688500</v>
      </c>
      <c r="AE9" s="12">
        <f t="shared" si="1"/>
        <v>16070500</v>
      </c>
      <c r="AF9" s="12">
        <f t="shared" si="1"/>
        <v>16452500</v>
      </c>
      <c r="AG9" s="12">
        <f t="shared" si="1"/>
        <v>16834500</v>
      </c>
      <c r="AH9" s="12">
        <f t="shared" si="1"/>
        <v>17216500</v>
      </c>
      <c r="AI9" s="12">
        <f t="shared" si="1"/>
        <v>17598500</v>
      </c>
      <c r="AJ9" s="12">
        <f t="shared" si="1"/>
        <v>17980500</v>
      </c>
      <c r="AK9" s="12">
        <f t="shared" si="1"/>
        <v>18362500</v>
      </c>
    </row>
    <row r="10">
      <c r="A10" s="2"/>
    </row>
    <row r="11">
      <c r="A11" s="17" t="s">
        <v>147</v>
      </c>
    </row>
    <row r="12">
      <c r="A12" s="18" t="s">
        <v>140</v>
      </c>
      <c r="B12" s="12">
        <f>purchases!B24</f>
        <v>1550000</v>
      </c>
      <c r="C12" s="12">
        <f>purchases!C24</f>
        <v>3100000</v>
      </c>
      <c r="D12" s="12">
        <f>purchases!D24</f>
        <v>4650000</v>
      </c>
      <c r="E12" s="12">
        <f>purchases!E24</f>
        <v>4650000</v>
      </c>
      <c r="F12" s="12">
        <f>purchases!F24</f>
        <v>4650000</v>
      </c>
      <c r="G12" s="12">
        <f>purchases!G24</f>
        <v>4650000</v>
      </c>
      <c r="H12" s="12">
        <f>purchases!H24</f>
        <v>4650000</v>
      </c>
      <c r="I12" s="12">
        <f>purchases!I24</f>
        <v>4650000</v>
      </c>
      <c r="J12" s="12">
        <f>purchases!J24</f>
        <v>4650000</v>
      </c>
      <c r="K12" s="12">
        <f>purchases!K24</f>
        <v>4650000</v>
      </c>
      <c r="L12" s="12">
        <f>purchases!L24</f>
        <v>4650000</v>
      </c>
      <c r="M12" s="12">
        <f>purchases!M24</f>
        <v>4650000</v>
      </c>
      <c r="N12" s="12">
        <f>purchases!N24</f>
        <v>4650000</v>
      </c>
      <c r="O12" s="12">
        <f>purchases!O24</f>
        <v>4650000</v>
      </c>
      <c r="P12" s="12">
        <f>purchases!P24</f>
        <v>4650000</v>
      </c>
      <c r="Q12" s="12">
        <f>purchases!Q24</f>
        <v>4650000</v>
      </c>
      <c r="R12" s="12">
        <f>purchases!R24</f>
        <v>4650000</v>
      </c>
      <c r="S12" s="12">
        <f>purchases!S24</f>
        <v>4650000</v>
      </c>
      <c r="T12" s="12">
        <f>purchases!T24</f>
        <v>4650000</v>
      </c>
      <c r="U12" s="12">
        <f>purchases!U24</f>
        <v>4650000</v>
      </c>
      <c r="V12" s="12">
        <f>purchases!V24</f>
        <v>4650000</v>
      </c>
      <c r="W12" s="12">
        <f>purchases!W24</f>
        <v>4650000</v>
      </c>
      <c r="X12" s="12">
        <f>purchases!X24</f>
        <v>4650000</v>
      </c>
      <c r="Y12" s="12">
        <f>purchases!Y24</f>
        <v>4650000</v>
      </c>
      <c r="Z12" s="12">
        <f>purchases!Z24</f>
        <v>4650000</v>
      </c>
      <c r="AA12" s="12">
        <f>purchases!AA24</f>
        <v>4650000</v>
      </c>
      <c r="AB12" s="12">
        <f>purchases!AB24</f>
        <v>4650000</v>
      </c>
      <c r="AC12" s="12">
        <f>purchases!AC24</f>
        <v>4650000</v>
      </c>
      <c r="AD12" s="12">
        <f>purchases!AD24</f>
        <v>4650000</v>
      </c>
      <c r="AE12" s="12">
        <f>purchases!AE24</f>
        <v>4650000</v>
      </c>
      <c r="AF12" s="12">
        <f>purchases!AF24</f>
        <v>4650000</v>
      </c>
      <c r="AG12" s="12">
        <f>purchases!AG24</f>
        <v>4650000</v>
      </c>
      <c r="AH12" s="12">
        <f>purchases!AH24</f>
        <v>4650000</v>
      </c>
      <c r="AI12" s="12">
        <f>purchases!AI24</f>
        <v>4650000</v>
      </c>
      <c r="AJ12" s="12">
        <f>purchases!AJ24</f>
        <v>4650000</v>
      </c>
      <c r="AK12" s="12">
        <f>purchases!AK24</f>
        <v>4650000</v>
      </c>
    </row>
    <row r="13">
      <c r="A13" s="17" t="s">
        <v>148</v>
      </c>
      <c r="B13" s="12">
        <f t="shared" ref="B13:AK13" si="2">SUM(B12)</f>
        <v>1550000</v>
      </c>
      <c r="C13" s="12">
        <f t="shared" si="2"/>
        <v>3100000</v>
      </c>
      <c r="D13" s="12">
        <f t="shared" si="2"/>
        <v>4650000</v>
      </c>
      <c r="E13" s="12">
        <f t="shared" si="2"/>
        <v>4650000</v>
      </c>
      <c r="F13" s="12">
        <f t="shared" si="2"/>
        <v>4650000</v>
      </c>
      <c r="G13" s="12">
        <f t="shared" si="2"/>
        <v>4650000</v>
      </c>
      <c r="H13" s="12">
        <f t="shared" si="2"/>
        <v>4650000</v>
      </c>
      <c r="I13" s="12">
        <f t="shared" si="2"/>
        <v>4650000</v>
      </c>
      <c r="J13" s="12">
        <f t="shared" si="2"/>
        <v>4650000</v>
      </c>
      <c r="K13" s="12">
        <f t="shared" si="2"/>
        <v>4650000</v>
      </c>
      <c r="L13" s="12">
        <f t="shared" si="2"/>
        <v>4650000</v>
      </c>
      <c r="M13" s="12">
        <f t="shared" si="2"/>
        <v>4650000</v>
      </c>
      <c r="N13" s="12">
        <f t="shared" si="2"/>
        <v>4650000</v>
      </c>
      <c r="O13" s="12">
        <f t="shared" si="2"/>
        <v>4650000</v>
      </c>
      <c r="P13" s="12">
        <f t="shared" si="2"/>
        <v>4650000</v>
      </c>
      <c r="Q13" s="12">
        <f t="shared" si="2"/>
        <v>4650000</v>
      </c>
      <c r="R13" s="12">
        <f t="shared" si="2"/>
        <v>4650000</v>
      </c>
      <c r="S13" s="12">
        <f t="shared" si="2"/>
        <v>4650000</v>
      </c>
      <c r="T13" s="12">
        <f t="shared" si="2"/>
        <v>4650000</v>
      </c>
      <c r="U13" s="12">
        <f t="shared" si="2"/>
        <v>4650000</v>
      </c>
      <c r="V13" s="12">
        <f t="shared" si="2"/>
        <v>4650000</v>
      </c>
      <c r="W13" s="12">
        <f t="shared" si="2"/>
        <v>4650000</v>
      </c>
      <c r="X13" s="12">
        <f t="shared" si="2"/>
        <v>4650000</v>
      </c>
      <c r="Y13" s="12">
        <f t="shared" si="2"/>
        <v>4650000</v>
      </c>
      <c r="Z13" s="12">
        <f t="shared" si="2"/>
        <v>4650000</v>
      </c>
      <c r="AA13" s="12">
        <f t="shared" si="2"/>
        <v>4650000</v>
      </c>
      <c r="AB13" s="12">
        <f t="shared" si="2"/>
        <v>4650000</v>
      </c>
      <c r="AC13" s="12">
        <f t="shared" si="2"/>
        <v>4650000</v>
      </c>
      <c r="AD13" s="12">
        <f t="shared" si="2"/>
        <v>4650000</v>
      </c>
      <c r="AE13" s="12">
        <f t="shared" si="2"/>
        <v>4650000</v>
      </c>
      <c r="AF13" s="12">
        <f t="shared" si="2"/>
        <v>4650000</v>
      </c>
      <c r="AG13" s="12">
        <f t="shared" si="2"/>
        <v>4650000</v>
      </c>
      <c r="AH13" s="12">
        <f t="shared" si="2"/>
        <v>4650000</v>
      </c>
      <c r="AI13" s="12">
        <f t="shared" si="2"/>
        <v>4650000</v>
      </c>
      <c r="AJ13" s="12">
        <f t="shared" si="2"/>
        <v>4650000</v>
      </c>
      <c r="AK13" s="12">
        <f t="shared" si="2"/>
        <v>4650000</v>
      </c>
    </row>
    <row r="14">
      <c r="A14" s="2"/>
    </row>
    <row r="15">
      <c r="A15" s="17" t="s">
        <v>149</v>
      </c>
      <c r="B15" s="12">
        <f t="shared" ref="B15:AK15" si="3">B9-B13</f>
        <v>382500</v>
      </c>
      <c r="C15" s="12">
        <f t="shared" si="3"/>
        <v>765000</v>
      </c>
      <c r="D15" s="12">
        <f t="shared" si="3"/>
        <v>1147500</v>
      </c>
      <c r="E15" s="12">
        <f t="shared" si="3"/>
        <v>1528900</v>
      </c>
      <c r="F15" s="12">
        <f t="shared" si="3"/>
        <v>1910300</v>
      </c>
      <c r="G15" s="12">
        <f t="shared" si="3"/>
        <v>2291700</v>
      </c>
      <c r="H15" s="12">
        <f t="shared" si="3"/>
        <v>2671850</v>
      </c>
      <c r="I15" s="12">
        <f t="shared" si="3"/>
        <v>3052000</v>
      </c>
      <c r="J15" s="12">
        <f t="shared" si="3"/>
        <v>3432150</v>
      </c>
      <c r="K15" s="12">
        <f t="shared" si="3"/>
        <v>3812300</v>
      </c>
      <c r="L15" s="12">
        <f t="shared" si="3"/>
        <v>4192450</v>
      </c>
      <c r="M15" s="12">
        <f t="shared" si="3"/>
        <v>4572600</v>
      </c>
      <c r="N15" s="12">
        <f t="shared" si="3"/>
        <v>4952750</v>
      </c>
      <c r="O15" s="12">
        <f t="shared" si="3"/>
        <v>5332900</v>
      </c>
      <c r="P15" s="12">
        <f t="shared" si="3"/>
        <v>5713050</v>
      </c>
      <c r="Q15" s="12">
        <f t="shared" si="3"/>
        <v>6093200</v>
      </c>
      <c r="R15" s="12">
        <f t="shared" si="3"/>
        <v>6473350</v>
      </c>
      <c r="S15" s="12">
        <f t="shared" si="3"/>
        <v>6853500</v>
      </c>
      <c r="T15" s="12">
        <f t="shared" si="3"/>
        <v>7233650</v>
      </c>
      <c r="U15" s="12">
        <f t="shared" si="3"/>
        <v>7612300</v>
      </c>
      <c r="V15" s="12">
        <f t="shared" si="3"/>
        <v>8010950</v>
      </c>
      <c r="W15" s="12">
        <f t="shared" si="3"/>
        <v>8370600</v>
      </c>
      <c r="X15" s="12">
        <f t="shared" si="3"/>
        <v>8750250</v>
      </c>
      <c r="Y15" s="12">
        <f t="shared" si="3"/>
        <v>9131000</v>
      </c>
      <c r="Z15" s="12">
        <f t="shared" si="3"/>
        <v>9511750</v>
      </c>
      <c r="AA15" s="12">
        <f t="shared" si="3"/>
        <v>9892500</v>
      </c>
      <c r="AB15" s="12">
        <f t="shared" si="3"/>
        <v>10274500</v>
      </c>
      <c r="AC15" s="12">
        <f t="shared" si="3"/>
        <v>10656500</v>
      </c>
      <c r="AD15" s="12">
        <f t="shared" si="3"/>
        <v>11038500</v>
      </c>
      <c r="AE15" s="12">
        <f t="shared" si="3"/>
        <v>11420500</v>
      </c>
      <c r="AF15" s="12">
        <f t="shared" si="3"/>
        <v>11802500</v>
      </c>
      <c r="AG15" s="12">
        <f t="shared" si="3"/>
        <v>12184500</v>
      </c>
      <c r="AH15" s="12">
        <f t="shared" si="3"/>
        <v>12566500</v>
      </c>
      <c r="AI15" s="12">
        <f t="shared" si="3"/>
        <v>12948500</v>
      </c>
      <c r="AJ15" s="12">
        <f t="shared" si="3"/>
        <v>13330500</v>
      </c>
      <c r="AK15" s="12">
        <f t="shared" si="3"/>
        <v>13712500</v>
      </c>
    </row>
    <row r="16">
      <c r="A16" s="2"/>
    </row>
    <row r="17">
      <c r="A17" s="2" t="s">
        <v>150</v>
      </c>
      <c r="B17" s="9">
        <v>0.0</v>
      </c>
      <c r="C17" s="16">
        <f t="shared" ref="C17:AK17" si="4">B19</f>
        <v>382500</v>
      </c>
      <c r="D17" s="16">
        <f t="shared" si="4"/>
        <v>765000</v>
      </c>
      <c r="E17" s="16">
        <f t="shared" si="4"/>
        <v>1147500</v>
      </c>
      <c r="F17" s="16">
        <f t="shared" si="4"/>
        <v>1528900</v>
      </c>
      <c r="G17" s="16">
        <f t="shared" si="4"/>
        <v>1910300</v>
      </c>
      <c r="H17" s="16">
        <f t="shared" si="4"/>
        <v>2291700</v>
      </c>
      <c r="I17" s="16">
        <f t="shared" si="4"/>
        <v>2671850</v>
      </c>
      <c r="J17" s="16">
        <f t="shared" si="4"/>
        <v>3052000</v>
      </c>
      <c r="K17" s="16">
        <f t="shared" si="4"/>
        <v>3432150</v>
      </c>
      <c r="L17" s="16">
        <f t="shared" si="4"/>
        <v>3812300</v>
      </c>
      <c r="M17" s="16">
        <f t="shared" si="4"/>
        <v>4192450</v>
      </c>
      <c r="N17" s="16">
        <f t="shared" si="4"/>
        <v>4572600</v>
      </c>
      <c r="O17" s="16">
        <f t="shared" si="4"/>
        <v>4952750</v>
      </c>
      <c r="P17" s="16">
        <f t="shared" si="4"/>
        <v>5332900</v>
      </c>
      <c r="Q17" s="16">
        <f t="shared" si="4"/>
        <v>5713050</v>
      </c>
      <c r="R17" s="16">
        <f t="shared" si="4"/>
        <v>6093200</v>
      </c>
      <c r="S17" s="16">
        <f t="shared" si="4"/>
        <v>6473350</v>
      </c>
      <c r="T17" s="16">
        <f t="shared" si="4"/>
        <v>6853500</v>
      </c>
      <c r="U17" s="16">
        <f t="shared" si="4"/>
        <v>7233650</v>
      </c>
      <c r="V17" s="16">
        <f t="shared" si="4"/>
        <v>7612300</v>
      </c>
      <c r="W17" s="16">
        <f t="shared" si="4"/>
        <v>7990950</v>
      </c>
      <c r="X17" s="16">
        <f t="shared" si="4"/>
        <v>8370600</v>
      </c>
      <c r="Y17" s="16">
        <f t="shared" si="4"/>
        <v>8750250</v>
      </c>
      <c r="Z17" s="16">
        <f t="shared" si="4"/>
        <v>9131000</v>
      </c>
      <c r="AA17" s="16">
        <f t="shared" si="4"/>
        <v>9511750</v>
      </c>
      <c r="AB17" s="16">
        <f t="shared" si="4"/>
        <v>9892500</v>
      </c>
      <c r="AC17" s="16">
        <f t="shared" si="4"/>
        <v>10274500</v>
      </c>
      <c r="AD17" s="16">
        <f t="shared" si="4"/>
        <v>10656500</v>
      </c>
      <c r="AE17" s="16">
        <f t="shared" si="4"/>
        <v>11038500</v>
      </c>
      <c r="AF17" s="16">
        <f t="shared" si="4"/>
        <v>11420500</v>
      </c>
      <c r="AG17" s="16">
        <f t="shared" si="4"/>
        <v>11802500</v>
      </c>
      <c r="AH17" s="16">
        <f t="shared" si="4"/>
        <v>12184500</v>
      </c>
      <c r="AI17" s="16">
        <f t="shared" si="4"/>
        <v>12566500</v>
      </c>
      <c r="AJ17" s="16">
        <f t="shared" si="4"/>
        <v>12948500</v>
      </c>
      <c r="AK17" s="16">
        <f t="shared" si="4"/>
        <v>13330500</v>
      </c>
    </row>
    <row r="18">
      <c r="A18" s="2" t="s">
        <v>151</v>
      </c>
      <c r="B18" s="16">
        <f>'sales costss'!B25</f>
        <v>382500</v>
      </c>
      <c r="C18" s="16">
        <f>'sales costss'!C25</f>
        <v>382500</v>
      </c>
      <c r="D18" s="16">
        <f>'sales costss'!D25</f>
        <v>382500</v>
      </c>
      <c r="E18" s="16">
        <f>'sales costss'!E25</f>
        <v>381400</v>
      </c>
      <c r="F18" s="16">
        <f>'sales costss'!F25</f>
        <v>381400</v>
      </c>
      <c r="G18" s="16">
        <f>'sales costss'!G25</f>
        <v>381400</v>
      </c>
      <c r="H18" s="16">
        <f>'sales costss'!H25</f>
        <v>380150</v>
      </c>
      <c r="I18" s="16">
        <f>'sales costss'!I25</f>
        <v>380150</v>
      </c>
      <c r="J18" s="16">
        <f>'sales costss'!J25</f>
        <v>380150</v>
      </c>
      <c r="K18" s="16">
        <f>'sales costss'!K25</f>
        <v>380150</v>
      </c>
      <c r="L18" s="16">
        <f>'sales costss'!L25</f>
        <v>380150</v>
      </c>
      <c r="M18" s="16">
        <f>'sales costss'!M25</f>
        <v>380150</v>
      </c>
      <c r="N18" s="16">
        <f>'sales costss'!N25</f>
        <v>380150</v>
      </c>
      <c r="O18" s="16">
        <f>'sales costss'!O25</f>
        <v>380150</v>
      </c>
      <c r="P18" s="16">
        <f>'sales costss'!P25</f>
        <v>380150</v>
      </c>
      <c r="Q18" s="16">
        <f>'sales costss'!Q25</f>
        <v>380150</v>
      </c>
      <c r="R18" s="16">
        <f>'sales costss'!R25</f>
        <v>380150</v>
      </c>
      <c r="S18" s="16">
        <f>'sales costss'!S25</f>
        <v>380150</v>
      </c>
      <c r="T18" s="16">
        <f>'sales costss'!T25</f>
        <v>380150</v>
      </c>
      <c r="U18" s="16">
        <f>'sales costss'!U25</f>
        <v>378650</v>
      </c>
      <c r="V18" s="16">
        <f>'sales costss'!V25</f>
        <v>378650</v>
      </c>
      <c r="W18" s="16">
        <f>'sales costss'!W25</f>
        <v>379650</v>
      </c>
      <c r="X18" s="16">
        <f>'sales costss'!X25</f>
        <v>379650</v>
      </c>
      <c r="Y18" s="16">
        <f>'sales costss'!Y25</f>
        <v>380750</v>
      </c>
      <c r="Z18" s="16">
        <f>'sales costss'!Z25</f>
        <v>380750</v>
      </c>
      <c r="AA18" s="16">
        <f>'sales costss'!AA25</f>
        <v>380750</v>
      </c>
      <c r="AB18" s="16">
        <f>'sales costss'!AB25</f>
        <v>382000</v>
      </c>
      <c r="AC18" s="16">
        <f>'sales costss'!AC25</f>
        <v>382000</v>
      </c>
      <c r="AD18" s="16">
        <f>'sales costss'!AD25</f>
        <v>382000</v>
      </c>
      <c r="AE18" s="16">
        <f>'sales costss'!AE25</f>
        <v>382000</v>
      </c>
      <c r="AF18" s="16">
        <f>'sales costss'!AF25</f>
        <v>382000</v>
      </c>
      <c r="AG18" s="16">
        <f>'sales costss'!AG25</f>
        <v>382000</v>
      </c>
      <c r="AH18" s="16">
        <f>'sales costss'!AH25</f>
        <v>382000</v>
      </c>
      <c r="AI18" s="16">
        <f>'sales costss'!AI25</f>
        <v>382000</v>
      </c>
      <c r="AJ18" s="16">
        <f>'sales costss'!AJ25</f>
        <v>382000</v>
      </c>
      <c r="AK18" s="16">
        <f>'sales costss'!AK25</f>
        <v>382000</v>
      </c>
    </row>
    <row r="19">
      <c r="A19" s="2" t="s">
        <v>152</v>
      </c>
      <c r="B19" s="16">
        <f t="shared" ref="B19:AK19" si="5">B17+B18</f>
        <v>382500</v>
      </c>
      <c r="C19" s="16">
        <f t="shared" si="5"/>
        <v>765000</v>
      </c>
      <c r="D19" s="16">
        <f t="shared" si="5"/>
        <v>1147500</v>
      </c>
      <c r="E19" s="16">
        <f t="shared" si="5"/>
        <v>1528900</v>
      </c>
      <c r="F19" s="16">
        <f t="shared" si="5"/>
        <v>1910300</v>
      </c>
      <c r="G19" s="16">
        <f t="shared" si="5"/>
        <v>2291700</v>
      </c>
      <c r="H19" s="16">
        <f t="shared" si="5"/>
        <v>2671850</v>
      </c>
      <c r="I19" s="16">
        <f t="shared" si="5"/>
        <v>3052000</v>
      </c>
      <c r="J19" s="16">
        <f t="shared" si="5"/>
        <v>3432150</v>
      </c>
      <c r="K19" s="16">
        <f t="shared" si="5"/>
        <v>3812300</v>
      </c>
      <c r="L19" s="16">
        <f t="shared" si="5"/>
        <v>4192450</v>
      </c>
      <c r="M19" s="16">
        <f t="shared" si="5"/>
        <v>4572600</v>
      </c>
      <c r="N19" s="16">
        <f t="shared" si="5"/>
        <v>4952750</v>
      </c>
      <c r="O19" s="16">
        <f t="shared" si="5"/>
        <v>5332900</v>
      </c>
      <c r="P19" s="16">
        <f t="shared" si="5"/>
        <v>5713050</v>
      </c>
      <c r="Q19" s="16">
        <f t="shared" si="5"/>
        <v>6093200</v>
      </c>
      <c r="R19" s="16">
        <f t="shared" si="5"/>
        <v>6473350</v>
      </c>
      <c r="S19" s="16">
        <f t="shared" si="5"/>
        <v>6853500</v>
      </c>
      <c r="T19" s="16">
        <f t="shared" si="5"/>
        <v>7233650</v>
      </c>
      <c r="U19" s="16">
        <f t="shared" si="5"/>
        <v>7612300</v>
      </c>
      <c r="V19" s="16">
        <f t="shared" si="5"/>
        <v>7990950</v>
      </c>
      <c r="W19" s="16">
        <f t="shared" si="5"/>
        <v>8370600</v>
      </c>
      <c r="X19" s="16">
        <f t="shared" si="5"/>
        <v>8750250</v>
      </c>
      <c r="Y19" s="16">
        <f t="shared" si="5"/>
        <v>9131000</v>
      </c>
      <c r="Z19" s="16">
        <f t="shared" si="5"/>
        <v>9511750</v>
      </c>
      <c r="AA19" s="16">
        <f t="shared" si="5"/>
        <v>9892500</v>
      </c>
      <c r="AB19" s="16">
        <f t="shared" si="5"/>
        <v>10274500</v>
      </c>
      <c r="AC19" s="16">
        <f t="shared" si="5"/>
        <v>10656500</v>
      </c>
      <c r="AD19" s="16">
        <f t="shared" si="5"/>
        <v>11038500</v>
      </c>
      <c r="AE19" s="16">
        <f t="shared" si="5"/>
        <v>11420500</v>
      </c>
      <c r="AF19" s="16">
        <f t="shared" si="5"/>
        <v>11802500</v>
      </c>
      <c r="AG19" s="16">
        <f t="shared" si="5"/>
        <v>12184500</v>
      </c>
      <c r="AH19" s="16">
        <f t="shared" si="5"/>
        <v>12566500</v>
      </c>
      <c r="AI19" s="16">
        <f t="shared" si="5"/>
        <v>12948500</v>
      </c>
      <c r="AJ19" s="16">
        <f t="shared" si="5"/>
        <v>13330500</v>
      </c>
      <c r="AK19" s="16">
        <f t="shared" si="5"/>
        <v>13712500</v>
      </c>
    </row>
    <row r="20">
      <c r="A20" s="2"/>
    </row>
    <row r="21">
      <c r="A21" s="17" t="s">
        <v>153</v>
      </c>
      <c r="B21" s="16">
        <f t="shared" ref="B21:AK21" si="6">B15-B19</f>
        <v>0</v>
      </c>
      <c r="C21" s="16">
        <f t="shared" si="6"/>
        <v>0</v>
      </c>
      <c r="D21" s="16">
        <f t="shared" si="6"/>
        <v>0</v>
      </c>
      <c r="E21" s="16">
        <f t="shared" si="6"/>
        <v>0</v>
      </c>
      <c r="F21" s="16">
        <f t="shared" si="6"/>
        <v>0</v>
      </c>
      <c r="G21" s="16">
        <f t="shared" si="6"/>
        <v>0</v>
      </c>
      <c r="H21" s="16">
        <f t="shared" si="6"/>
        <v>0</v>
      </c>
      <c r="I21" s="16">
        <f t="shared" si="6"/>
        <v>0</v>
      </c>
      <c r="J21" s="16">
        <f t="shared" si="6"/>
        <v>0</v>
      </c>
      <c r="K21" s="16">
        <f t="shared" si="6"/>
        <v>0</v>
      </c>
      <c r="L21" s="16">
        <f t="shared" si="6"/>
        <v>0</v>
      </c>
      <c r="M21" s="16">
        <f t="shared" si="6"/>
        <v>0</v>
      </c>
      <c r="N21" s="16">
        <f t="shared" si="6"/>
        <v>0</v>
      </c>
      <c r="O21" s="16">
        <f t="shared" si="6"/>
        <v>0</v>
      </c>
      <c r="P21" s="16">
        <f t="shared" si="6"/>
        <v>0</v>
      </c>
      <c r="Q21" s="16">
        <f t="shared" si="6"/>
        <v>0</v>
      </c>
      <c r="R21" s="16">
        <f t="shared" si="6"/>
        <v>0</v>
      </c>
      <c r="S21" s="16">
        <f t="shared" si="6"/>
        <v>0</v>
      </c>
      <c r="T21" s="16">
        <f t="shared" si="6"/>
        <v>0</v>
      </c>
      <c r="U21" s="16">
        <f t="shared" si="6"/>
        <v>0</v>
      </c>
      <c r="V21" s="16">
        <f t="shared" si="6"/>
        <v>20000</v>
      </c>
      <c r="W21" s="16">
        <f t="shared" si="6"/>
        <v>0</v>
      </c>
      <c r="X21" s="16">
        <f t="shared" si="6"/>
        <v>0</v>
      </c>
      <c r="Y21" s="16">
        <f t="shared" si="6"/>
        <v>0</v>
      </c>
      <c r="Z21" s="16">
        <f t="shared" si="6"/>
        <v>0</v>
      </c>
      <c r="AA21" s="16">
        <f t="shared" si="6"/>
        <v>0</v>
      </c>
      <c r="AB21" s="16">
        <f t="shared" si="6"/>
        <v>0</v>
      </c>
      <c r="AC21" s="16">
        <f t="shared" si="6"/>
        <v>0</v>
      </c>
      <c r="AD21" s="16">
        <f t="shared" si="6"/>
        <v>0</v>
      </c>
      <c r="AE21" s="16">
        <f t="shared" si="6"/>
        <v>0</v>
      </c>
      <c r="AF21" s="16">
        <f t="shared" si="6"/>
        <v>0</v>
      </c>
      <c r="AG21" s="16">
        <f t="shared" si="6"/>
        <v>0</v>
      </c>
      <c r="AH21" s="16">
        <f t="shared" si="6"/>
        <v>0</v>
      </c>
      <c r="AI21" s="16">
        <f t="shared" si="6"/>
        <v>0</v>
      </c>
      <c r="AJ21" s="16">
        <f t="shared" si="6"/>
        <v>0</v>
      </c>
      <c r="AK21" s="16">
        <f t="shared" si="6"/>
        <v>0</v>
      </c>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0"/>
    </row>
    <row r="206">
      <c r="A206" s="20"/>
    </row>
    <row r="207">
      <c r="A207" s="20"/>
    </row>
    <row r="208">
      <c r="A208" s="20"/>
    </row>
    <row r="209">
      <c r="A209" s="20"/>
    </row>
    <row r="210">
      <c r="A210" s="20"/>
    </row>
    <row r="211">
      <c r="A211" s="20"/>
    </row>
    <row r="212">
      <c r="A212" s="20"/>
    </row>
    <row r="213">
      <c r="A213" s="20"/>
    </row>
    <row r="214">
      <c r="A214" s="20"/>
    </row>
    <row r="215">
      <c r="A215" s="20"/>
    </row>
    <row r="216">
      <c r="A216" s="20"/>
    </row>
    <row r="217">
      <c r="A217" s="20"/>
    </row>
    <row r="218">
      <c r="A218" s="20"/>
    </row>
    <row r="219">
      <c r="A219" s="20"/>
    </row>
    <row r="220">
      <c r="A220" s="20"/>
    </row>
    <row r="221">
      <c r="A221" s="20"/>
    </row>
    <row r="222">
      <c r="A222" s="20"/>
    </row>
    <row r="223">
      <c r="A223" s="20"/>
    </row>
    <row r="224">
      <c r="A224" s="20"/>
    </row>
    <row r="225">
      <c r="A225" s="20"/>
    </row>
    <row r="226">
      <c r="A226" s="20"/>
    </row>
    <row r="227">
      <c r="A227" s="20"/>
    </row>
    <row r="228">
      <c r="A228" s="20"/>
    </row>
    <row r="229">
      <c r="A229" s="20"/>
    </row>
    <row r="230">
      <c r="A230" s="20"/>
    </row>
    <row r="231">
      <c r="A231" s="20"/>
    </row>
    <row r="232">
      <c r="A232" s="20"/>
    </row>
    <row r="233">
      <c r="A233" s="20"/>
    </row>
    <row r="234">
      <c r="A234" s="20"/>
    </row>
    <row r="235">
      <c r="A235" s="20"/>
    </row>
    <row r="236">
      <c r="A236" s="20"/>
    </row>
    <row r="237">
      <c r="A237" s="20"/>
    </row>
    <row r="238">
      <c r="A238" s="20"/>
    </row>
    <row r="239">
      <c r="A239" s="20"/>
    </row>
    <row r="240">
      <c r="A240" s="20"/>
    </row>
    <row r="241">
      <c r="A241" s="20"/>
    </row>
    <row r="242">
      <c r="A242" s="20"/>
    </row>
    <row r="243">
      <c r="A243" s="20"/>
    </row>
    <row r="244">
      <c r="A244" s="20"/>
    </row>
    <row r="245">
      <c r="A245" s="20"/>
    </row>
    <row r="246">
      <c r="A246" s="20"/>
    </row>
    <row r="247">
      <c r="A247" s="20"/>
    </row>
    <row r="248">
      <c r="A248" s="20"/>
    </row>
    <row r="249">
      <c r="A249" s="20"/>
    </row>
    <row r="250">
      <c r="A250" s="20"/>
    </row>
    <row r="251">
      <c r="A251" s="20"/>
    </row>
    <row r="252">
      <c r="A252" s="20"/>
    </row>
    <row r="253">
      <c r="A253" s="20"/>
    </row>
    <row r="254">
      <c r="A254" s="20"/>
    </row>
    <row r="255">
      <c r="A255" s="20"/>
    </row>
    <row r="256">
      <c r="A256" s="20"/>
    </row>
    <row r="257">
      <c r="A257" s="20"/>
    </row>
    <row r="258">
      <c r="A258" s="20"/>
    </row>
    <row r="259">
      <c r="A259" s="20"/>
    </row>
    <row r="260">
      <c r="A260" s="20"/>
    </row>
    <row r="261">
      <c r="A261" s="20"/>
    </row>
    <row r="262">
      <c r="A262" s="20"/>
    </row>
    <row r="263">
      <c r="A263" s="20"/>
    </row>
    <row r="264">
      <c r="A264" s="20"/>
    </row>
    <row r="265">
      <c r="A265" s="20"/>
    </row>
    <row r="266">
      <c r="A266" s="20"/>
    </row>
    <row r="267">
      <c r="A267" s="20"/>
    </row>
    <row r="268">
      <c r="A268" s="20"/>
    </row>
    <row r="269">
      <c r="A269" s="20"/>
    </row>
    <row r="270">
      <c r="A270" s="20"/>
    </row>
    <row r="271">
      <c r="A271" s="20"/>
    </row>
    <row r="272">
      <c r="A272" s="20"/>
    </row>
    <row r="273">
      <c r="A273" s="20"/>
    </row>
    <row r="274">
      <c r="A274" s="20"/>
    </row>
    <row r="275">
      <c r="A275" s="20"/>
    </row>
    <row r="276">
      <c r="A276" s="20"/>
    </row>
    <row r="277">
      <c r="A277" s="20"/>
    </row>
    <row r="278">
      <c r="A278" s="20"/>
    </row>
    <row r="279">
      <c r="A279" s="20"/>
    </row>
    <row r="280">
      <c r="A280" s="20"/>
    </row>
    <row r="281">
      <c r="A281" s="20"/>
    </row>
    <row r="282">
      <c r="A282" s="20"/>
    </row>
    <row r="283">
      <c r="A283" s="20"/>
    </row>
    <row r="284">
      <c r="A284" s="20"/>
    </row>
    <row r="285">
      <c r="A285" s="20"/>
    </row>
    <row r="286">
      <c r="A286" s="20"/>
    </row>
    <row r="287">
      <c r="A287" s="20"/>
    </row>
    <row r="288">
      <c r="A288" s="20"/>
    </row>
    <row r="289">
      <c r="A289" s="20"/>
    </row>
    <row r="290">
      <c r="A290" s="20"/>
    </row>
    <row r="291">
      <c r="A291" s="20"/>
    </row>
    <row r="292">
      <c r="A292" s="20"/>
    </row>
    <row r="293">
      <c r="A293" s="20"/>
    </row>
    <row r="294">
      <c r="A294" s="20"/>
    </row>
    <row r="295">
      <c r="A295" s="20"/>
    </row>
    <row r="296">
      <c r="A296" s="20"/>
    </row>
    <row r="297">
      <c r="A297" s="20"/>
    </row>
    <row r="298">
      <c r="A298" s="20"/>
    </row>
    <row r="299">
      <c r="A299" s="20"/>
    </row>
    <row r="300">
      <c r="A300" s="20"/>
    </row>
    <row r="301">
      <c r="A301" s="20"/>
    </row>
    <row r="302">
      <c r="A302" s="20"/>
    </row>
    <row r="303">
      <c r="A303" s="20"/>
    </row>
    <row r="304">
      <c r="A304" s="20"/>
    </row>
    <row r="305">
      <c r="A305" s="20"/>
    </row>
    <row r="306">
      <c r="A306" s="20"/>
    </row>
    <row r="307">
      <c r="A307" s="20"/>
    </row>
    <row r="308">
      <c r="A308" s="20"/>
    </row>
    <row r="309">
      <c r="A309" s="20"/>
    </row>
    <row r="310">
      <c r="A310" s="20"/>
    </row>
    <row r="311">
      <c r="A311" s="20"/>
    </row>
    <row r="312">
      <c r="A312" s="20"/>
    </row>
    <row r="313">
      <c r="A313" s="20"/>
    </row>
    <row r="314">
      <c r="A314" s="20"/>
    </row>
    <row r="315">
      <c r="A315" s="20"/>
    </row>
    <row r="316">
      <c r="A316" s="20"/>
    </row>
    <row r="317">
      <c r="A317" s="20"/>
    </row>
    <row r="318">
      <c r="A318" s="20"/>
    </row>
    <row r="319">
      <c r="A319" s="20"/>
    </row>
    <row r="320">
      <c r="A320" s="20"/>
    </row>
    <row r="321">
      <c r="A321" s="20"/>
    </row>
    <row r="322">
      <c r="A322" s="20"/>
    </row>
    <row r="323">
      <c r="A323" s="20"/>
    </row>
    <row r="324">
      <c r="A324" s="20"/>
    </row>
    <row r="325">
      <c r="A325" s="20"/>
    </row>
    <row r="326">
      <c r="A326" s="20"/>
    </row>
    <row r="327">
      <c r="A327" s="20"/>
    </row>
    <row r="328">
      <c r="A328" s="20"/>
    </row>
    <row r="329">
      <c r="A329" s="20"/>
    </row>
    <row r="330">
      <c r="A330" s="20"/>
    </row>
    <row r="331">
      <c r="A331" s="20"/>
    </row>
    <row r="332">
      <c r="A332" s="20"/>
    </row>
    <row r="333">
      <c r="A333" s="20"/>
    </row>
    <row r="334">
      <c r="A334" s="20"/>
    </row>
    <row r="335">
      <c r="A335" s="20"/>
    </row>
    <row r="336">
      <c r="A336" s="20"/>
    </row>
    <row r="337">
      <c r="A337" s="20"/>
    </row>
    <row r="338">
      <c r="A338" s="20"/>
    </row>
    <row r="339">
      <c r="A339" s="20"/>
    </row>
    <row r="340">
      <c r="A340" s="20"/>
    </row>
    <row r="341">
      <c r="A341" s="20"/>
    </row>
    <row r="342">
      <c r="A342" s="20"/>
    </row>
    <row r="343">
      <c r="A343" s="20"/>
    </row>
    <row r="344">
      <c r="A344" s="20"/>
    </row>
    <row r="345">
      <c r="A345" s="20"/>
    </row>
    <row r="346">
      <c r="A346" s="20"/>
    </row>
    <row r="347">
      <c r="A347" s="20"/>
    </row>
    <row r="348">
      <c r="A348" s="20"/>
    </row>
    <row r="349">
      <c r="A349" s="20"/>
    </row>
    <row r="350">
      <c r="A350" s="20"/>
    </row>
    <row r="351">
      <c r="A351" s="20"/>
    </row>
    <row r="352">
      <c r="A352" s="20"/>
    </row>
    <row r="353">
      <c r="A353" s="20"/>
    </row>
    <row r="354">
      <c r="A354" s="20"/>
    </row>
    <row r="355">
      <c r="A355" s="20"/>
    </row>
    <row r="356">
      <c r="A356" s="20"/>
    </row>
    <row r="357">
      <c r="A357" s="20"/>
    </row>
    <row r="358">
      <c r="A358" s="20"/>
    </row>
    <row r="359">
      <c r="A359" s="20"/>
    </row>
    <row r="360">
      <c r="A360" s="20"/>
    </row>
    <row r="361">
      <c r="A361" s="20"/>
    </row>
    <row r="362">
      <c r="A362" s="20"/>
    </row>
    <row r="363">
      <c r="A363" s="20"/>
    </row>
    <row r="364">
      <c r="A364" s="20"/>
    </row>
    <row r="365">
      <c r="A365" s="20"/>
    </row>
    <row r="366">
      <c r="A366" s="20"/>
    </row>
    <row r="367">
      <c r="A367" s="20"/>
    </row>
    <row r="368">
      <c r="A368" s="20"/>
    </row>
    <row r="369">
      <c r="A369" s="20"/>
    </row>
    <row r="370">
      <c r="A370" s="20"/>
    </row>
    <row r="371">
      <c r="A371" s="20"/>
    </row>
    <row r="372">
      <c r="A372" s="20"/>
    </row>
    <row r="373">
      <c r="A373" s="20"/>
    </row>
    <row r="374">
      <c r="A374" s="20"/>
    </row>
    <row r="375">
      <c r="A375" s="20"/>
    </row>
    <row r="376">
      <c r="A376" s="20"/>
    </row>
    <row r="377">
      <c r="A377" s="20"/>
    </row>
    <row r="378">
      <c r="A378" s="20"/>
    </row>
    <row r="379">
      <c r="A379" s="20"/>
    </row>
    <row r="380">
      <c r="A380" s="20"/>
    </row>
    <row r="381">
      <c r="A381" s="20"/>
    </row>
    <row r="382">
      <c r="A382" s="20"/>
    </row>
    <row r="383">
      <c r="A383" s="20"/>
    </row>
    <row r="384">
      <c r="A384" s="20"/>
    </row>
    <row r="385">
      <c r="A385" s="20"/>
    </row>
    <row r="386">
      <c r="A386" s="20"/>
    </row>
    <row r="387">
      <c r="A387" s="20"/>
    </row>
    <row r="388">
      <c r="A388" s="20"/>
    </row>
    <row r="389">
      <c r="A389" s="20"/>
    </row>
    <row r="390">
      <c r="A390" s="20"/>
    </row>
    <row r="391">
      <c r="A391" s="20"/>
    </row>
    <row r="392">
      <c r="A392" s="20"/>
    </row>
    <row r="393">
      <c r="A393" s="20"/>
    </row>
    <row r="394">
      <c r="A394" s="20"/>
    </row>
    <row r="395">
      <c r="A395" s="20"/>
    </row>
    <row r="396">
      <c r="A396" s="20"/>
    </row>
    <row r="397">
      <c r="A397" s="20"/>
    </row>
    <row r="398">
      <c r="A398" s="20"/>
    </row>
    <row r="399">
      <c r="A399" s="20"/>
    </row>
    <row r="400">
      <c r="A400" s="20"/>
    </row>
    <row r="401">
      <c r="A401" s="20"/>
    </row>
    <row r="402">
      <c r="A402" s="20"/>
    </row>
    <row r="403">
      <c r="A403" s="20"/>
    </row>
    <row r="404">
      <c r="A404" s="20"/>
    </row>
    <row r="405">
      <c r="A405" s="20"/>
    </row>
    <row r="406">
      <c r="A406" s="20"/>
    </row>
    <row r="407">
      <c r="A407" s="20"/>
    </row>
    <row r="408">
      <c r="A408" s="20"/>
    </row>
    <row r="409">
      <c r="A409" s="20"/>
    </row>
    <row r="410">
      <c r="A410" s="20"/>
    </row>
    <row r="411">
      <c r="A411" s="20"/>
    </row>
    <row r="412">
      <c r="A412" s="20"/>
    </row>
    <row r="413">
      <c r="A413" s="20"/>
    </row>
    <row r="414">
      <c r="A414" s="20"/>
    </row>
    <row r="415">
      <c r="A415" s="20"/>
    </row>
    <row r="416">
      <c r="A416" s="20"/>
    </row>
    <row r="417">
      <c r="A417" s="20"/>
    </row>
    <row r="418">
      <c r="A418" s="20"/>
    </row>
    <row r="419">
      <c r="A419" s="20"/>
    </row>
    <row r="420">
      <c r="A420" s="20"/>
    </row>
    <row r="421">
      <c r="A421" s="20"/>
    </row>
    <row r="422">
      <c r="A422" s="20"/>
    </row>
    <row r="423">
      <c r="A423" s="20"/>
    </row>
    <row r="424">
      <c r="A424" s="20"/>
    </row>
    <row r="425">
      <c r="A425" s="20"/>
    </row>
    <row r="426">
      <c r="A426" s="20"/>
    </row>
    <row r="427">
      <c r="A427" s="20"/>
    </row>
    <row r="428">
      <c r="A428" s="20"/>
    </row>
    <row r="429">
      <c r="A429" s="20"/>
    </row>
    <row r="430">
      <c r="A430" s="20"/>
    </row>
    <row r="431">
      <c r="A431" s="20"/>
    </row>
    <row r="432">
      <c r="A432" s="20"/>
    </row>
    <row r="433">
      <c r="A433" s="20"/>
    </row>
    <row r="434">
      <c r="A434" s="20"/>
    </row>
    <row r="435">
      <c r="A435" s="20"/>
    </row>
    <row r="436">
      <c r="A436" s="20"/>
    </row>
    <row r="437">
      <c r="A437" s="20"/>
    </row>
    <row r="438">
      <c r="A438" s="20"/>
    </row>
    <row r="439">
      <c r="A439" s="20"/>
    </row>
    <row r="440">
      <c r="A440" s="20"/>
    </row>
    <row r="441">
      <c r="A441" s="20"/>
    </row>
    <row r="442">
      <c r="A442" s="20"/>
    </row>
    <row r="443">
      <c r="A443" s="20"/>
    </row>
    <row r="444">
      <c r="A444" s="20"/>
    </row>
    <row r="445">
      <c r="A445" s="20"/>
    </row>
    <row r="446">
      <c r="A446" s="20"/>
    </row>
    <row r="447">
      <c r="A447" s="20"/>
    </row>
    <row r="448">
      <c r="A448" s="20"/>
    </row>
    <row r="449">
      <c r="A449" s="20"/>
    </row>
    <row r="450">
      <c r="A450" s="20"/>
    </row>
    <row r="451">
      <c r="A451" s="20"/>
    </row>
    <row r="452">
      <c r="A452" s="20"/>
    </row>
    <row r="453">
      <c r="A453" s="20"/>
    </row>
    <row r="454">
      <c r="A454" s="20"/>
    </row>
    <row r="455">
      <c r="A455" s="20"/>
    </row>
    <row r="456">
      <c r="A456" s="20"/>
    </row>
    <row r="457">
      <c r="A457" s="20"/>
    </row>
    <row r="458">
      <c r="A458" s="20"/>
    </row>
    <row r="459">
      <c r="A459" s="20"/>
    </row>
    <row r="460">
      <c r="A460" s="20"/>
    </row>
    <row r="461">
      <c r="A461" s="20"/>
    </row>
    <row r="462">
      <c r="A462" s="20"/>
    </row>
    <row r="463">
      <c r="A463" s="20"/>
    </row>
    <row r="464">
      <c r="A464" s="20"/>
    </row>
    <row r="465">
      <c r="A465" s="20"/>
    </row>
    <row r="466">
      <c r="A466" s="20"/>
    </row>
    <row r="467">
      <c r="A467" s="20"/>
    </row>
    <row r="468">
      <c r="A468" s="20"/>
    </row>
    <row r="469">
      <c r="A469" s="20"/>
    </row>
    <row r="470">
      <c r="A470" s="20"/>
    </row>
    <row r="471">
      <c r="A471" s="20"/>
    </row>
    <row r="472">
      <c r="A472" s="20"/>
    </row>
    <row r="473">
      <c r="A473" s="20"/>
    </row>
    <row r="474">
      <c r="A474" s="20"/>
    </row>
    <row r="475">
      <c r="A475" s="20"/>
    </row>
    <row r="476">
      <c r="A476" s="20"/>
    </row>
    <row r="477">
      <c r="A477" s="20"/>
    </row>
    <row r="478">
      <c r="A478" s="20"/>
    </row>
    <row r="479">
      <c r="A479" s="20"/>
    </row>
    <row r="480">
      <c r="A480" s="20"/>
    </row>
    <row r="481">
      <c r="A481" s="20"/>
    </row>
    <row r="482">
      <c r="A482" s="20"/>
    </row>
    <row r="483">
      <c r="A483" s="20"/>
    </row>
    <row r="484">
      <c r="A484" s="20"/>
    </row>
    <row r="485">
      <c r="A485" s="20"/>
    </row>
    <row r="486">
      <c r="A486" s="20"/>
    </row>
    <row r="487">
      <c r="A487" s="20"/>
    </row>
    <row r="488">
      <c r="A488" s="20"/>
    </row>
    <row r="489">
      <c r="A489" s="20"/>
    </row>
    <row r="490">
      <c r="A490" s="20"/>
    </row>
    <row r="491">
      <c r="A491" s="20"/>
    </row>
    <row r="492">
      <c r="A492" s="20"/>
    </row>
    <row r="493">
      <c r="A493" s="20"/>
    </row>
    <row r="494">
      <c r="A494" s="20"/>
    </row>
    <row r="495">
      <c r="A495" s="20"/>
    </row>
    <row r="496">
      <c r="A496" s="20"/>
    </row>
    <row r="497">
      <c r="A497" s="20"/>
    </row>
    <row r="498">
      <c r="A498" s="20"/>
    </row>
    <row r="499">
      <c r="A499" s="20"/>
    </row>
    <row r="500">
      <c r="A500" s="20"/>
    </row>
    <row r="501">
      <c r="A501" s="20"/>
    </row>
    <row r="502">
      <c r="A502" s="20"/>
    </row>
    <row r="503">
      <c r="A503" s="20"/>
    </row>
    <row r="504">
      <c r="A504" s="20"/>
    </row>
    <row r="505">
      <c r="A505" s="20"/>
    </row>
    <row r="506">
      <c r="A506" s="20"/>
    </row>
    <row r="507">
      <c r="A507" s="20"/>
    </row>
    <row r="508">
      <c r="A508" s="20"/>
    </row>
    <row r="509">
      <c r="A509" s="20"/>
    </row>
    <row r="510">
      <c r="A510" s="20"/>
    </row>
    <row r="511">
      <c r="A511" s="20"/>
    </row>
    <row r="512">
      <c r="A512" s="20"/>
    </row>
    <row r="513">
      <c r="A513" s="20"/>
    </row>
    <row r="514">
      <c r="A514" s="20"/>
    </row>
    <row r="515">
      <c r="A515" s="20"/>
    </row>
    <row r="516">
      <c r="A516" s="20"/>
    </row>
    <row r="517">
      <c r="A517" s="20"/>
    </row>
    <row r="518">
      <c r="A518" s="20"/>
    </row>
    <row r="519">
      <c r="A519" s="20"/>
    </row>
    <row r="520">
      <c r="A520" s="20"/>
    </row>
    <row r="521">
      <c r="A521" s="20"/>
    </row>
    <row r="522">
      <c r="A522" s="20"/>
    </row>
    <row r="523">
      <c r="A523" s="20"/>
    </row>
    <row r="524">
      <c r="A524" s="20"/>
    </row>
    <row r="525">
      <c r="A525" s="20"/>
    </row>
    <row r="526">
      <c r="A526" s="20"/>
    </row>
    <row r="527">
      <c r="A527" s="20"/>
    </row>
    <row r="528">
      <c r="A528" s="20"/>
    </row>
    <row r="529">
      <c r="A529" s="20"/>
    </row>
    <row r="530">
      <c r="A530" s="20"/>
    </row>
    <row r="531">
      <c r="A531" s="20"/>
    </row>
    <row r="532">
      <c r="A532" s="20"/>
    </row>
    <row r="533">
      <c r="A533" s="20"/>
    </row>
    <row r="534">
      <c r="A534" s="20"/>
    </row>
    <row r="535">
      <c r="A535" s="20"/>
    </row>
    <row r="536">
      <c r="A536" s="20"/>
    </row>
    <row r="537">
      <c r="A537" s="20"/>
    </row>
    <row r="538">
      <c r="A538" s="20"/>
    </row>
    <row r="539">
      <c r="A539" s="20"/>
    </row>
    <row r="540">
      <c r="A540" s="20"/>
    </row>
    <row r="541">
      <c r="A541" s="20"/>
    </row>
    <row r="542">
      <c r="A542" s="20"/>
    </row>
    <row r="543">
      <c r="A543" s="20"/>
    </row>
    <row r="544">
      <c r="A544" s="20"/>
    </row>
    <row r="545">
      <c r="A545" s="20"/>
    </row>
    <row r="546">
      <c r="A546" s="20"/>
    </row>
    <row r="547">
      <c r="A547" s="20"/>
    </row>
    <row r="548">
      <c r="A548" s="20"/>
    </row>
    <row r="549">
      <c r="A549" s="20"/>
    </row>
    <row r="550">
      <c r="A550" s="20"/>
    </row>
    <row r="551">
      <c r="A551" s="20"/>
    </row>
    <row r="552">
      <c r="A552" s="20"/>
    </row>
    <row r="553">
      <c r="A553" s="20"/>
    </row>
    <row r="554">
      <c r="A554" s="20"/>
    </row>
    <row r="555">
      <c r="A555" s="20"/>
    </row>
    <row r="556">
      <c r="A556" s="20"/>
    </row>
    <row r="557">
      <c r="A557" s="20"/>
    </row>
    <row r="558">
      <c r="A558" s="20"/>
    </row>
    <row r="559">
      <c r="A559" s="20"/>
    </row>
    <row r="560">
      <c r="A560" s="20"/>
    </row>
    <row r="561">
      <c r="A561" s="20"/>
    </row>
    <row r="562">
      <c r="A562" s="20"/>
    </row>
    <row r="563">
      <c r="A563" s="20"/>
    </row>
    <row r="564">
      <c r="A564" s="20"/>
    </row>
    <row r="565">
      <c r="A565" s="20"/>
    </row>
    <row r="566">
      <c r="A566" s="20"/>
    </row>
    <row r="567">
      <c r="A567" s="20"/>
    </row>
    <row r="568">
      <c r="A568" s="20"/>
    </row>
    <row r="569">
      <c r="A569" s="20"/>
    </row>
    <row r="570">
      <c r="A570" s="20"/>
    </row>
    <row r="571">
      <c r="A571" s="20"/>
    </row>
    <row r="572">
      <c r="A572" s="20"/>
    </row>
    <row r="573">
      <c r="A573" s="20"/>
    </row>
    <row r="574">
      <c r="A574" s="20"/>
    </row>
    <row r="575">
      <c r="A575" s="20"/>
    </row>
    <row r="576">
      <c r="A576" s="20"/>
    </row>
    <row r="577">
      <c r="A577" s="20"/>
    </row>
    <row r="578">
      <c r="A578" s="20"/>
    </row>
    <row r="579">
      <c r="A579" s="20"/>
    </row>
    <row r="580">
      <c r="A580" s="20"/>
    </row>
    <row r="581">
      <c r="A581" s="20"/>
    </row>
    <row r="582">
      <c r="A582" s="20"/>
    </row>
    <row r="583">
      <c r="A583" s="20"/>
    </row>
    <row r="584">
      <c r="A584" s="20"/>
    </row>
    <row r="585">
      <c r="A585" s="20"/>
    </row>
    <row r="586">
      <c r="A586" s="20"/>
    </row>
    <row r="587">
      <c r="A587" s="20"/>
    </row>
    <row r="588">
      <c r="A588" s="20"/>
    </row>
    <row r="589">
      <c r="A589" s="20"/>
    </row>
    <row r="590">
      <c r="A590" s="20"/>
    </row>
    <row r="591">
      <c r="A591" s="20"/>
    </row>
    <row r="592">
      <c r="A592" s="20"/>
    </row>
    <row r="593">
      <c r="A593" s="20"/>
    </row>
    <row r="594">
      <c r="A594" s="20"/>
    </row>
    <row r="595">
      <c r="A595" s="20"/>
    </row>
    <row r="596">
      <c r="A596" s="20"/>
    </row>
    <row r="597">
      <c r="A597" s="20"/>
    </row>
    <row r="598">
      <c r="A598" s="20"/>
    </row>
    <row r="599">
      <c r="A599" s="20"/>
    </row>
    <row r="600">
      <c r="A600" s="20"/>
    </row>
    <row r="601">
      <c r="A601" s="20"/>
    </row>
    <row r="602">
      <c r="A602" s="20"/>
    </row>
    <row r="603">
      <c r="A603" s="20"/>
    </row>
    <row r="604">
      <c r="A604" s="20"/>
    </row>
    <row r="605">
      <c r="A605" s="20"/>
    </row>
    <row r="606">
      <c r="A606" s="20"/>
    </row>
    <row r="607">
      <c r="A607" s="20"/>
    </row>
    <row r="608">
      <c r="A608" s="20"/>
    </row>
    <row r="609">
      <c r="A609" s="20"/>
    </row>
    <row r="610">
      <c r="A610" s="20"/>
    </row>
    <row r="611">
      <c r="A611" s="20"/>
    </row>
    <row r="612">
      <c r="A612" s="20"/>
    </row>
    <row r="613">
      <c r="A613" s="20"/>
    </row>
    <row r="614">
      <c r="A614" s="20"/>
    </row>
    <row r="615">
      <c r="A615" s="20"/>
    </row>
    <row r="616">
      <c r="A616" s="20"/>
    </row>
    <row r="617">
      <c r="A617" s="20"/>
    </row>
    <row r="618">
      <c r="A618" s="20"/>
    </row>
    <row r="619">
      <c r="A619" s="20"/>
    </row>
    <row r="620">
      <c r="A620" s="20"/>
    </row>
    <row r="621">
      <c r="A621" s="20"/>
    </row>
    <row r="622">
      <c r="A622" s="20"/>
    </row>
    <row r="623">
      <c r="A623" s="20"/>
    </row>
    <row r="624">
      <c r="A624" s="20"/>
    </row>
    <row r="625">
      <c r="A625" s="20"/>
    </row>
    <row r="626">
      <c r="A626" s="20"/>
    </row>
    <row r="627">
      <c r="A627" s="20"/>
    </row>
    <row r="628">
      <c r="A628" s="20"/>
    </row>
    <row r="629">
      <c r="A629" s="20"/>
    </row>
    <row r="630">
      <c r="A630" s="20"/>
    </row>
    <row r="631">
      <c r="A631" s="20"/>
    </row>
    <row r="632">
      <c r="A632" s="20"/>
    </row>
    <row r="633">
      <c r="A633" s="20"/>
    </row>
    <row r="634">
      <c r="A634" s="20"/>
    </row>
    <row r="635">
      <c r="A635" s="20"/>
    </row>
    <row r="636">
      <c r="A636" s="20"/>
    </row>
    <row r="637">
      <c r="A637" s="20"/>
    </row>
    <row r="638">
      <c r="A638" s="20"/>
    </row>
    <row r="639">
      <c r="A639" s="20"/>
    </row>
    <row r="640">
      <c r="A640" s="20"/>
    </row>
    <row r="641">
      <c r="A641" s="20"/>
    </row>
    <row r="642">
      <c r="A642" s="20"/>
    </row>
    <row r="643">
      <c r="A643" s="20"/>
    </row>
    <row r="644">
      <c r="A644" s="20"/>
    </row>
    <row r="645">
      <c r="A645" s="20"/>
    </row>
    <row r="646">
      <c r="A646" s="20"/>
    </row>
    <row r="647">
      <c r="A647" s="20"/>
    </row>
    <row r="648">
      <c r="A648" s="20"/>
    </row>
    <row r="649">
      <c r="A649" s="20"/>
    </row>
    <row r="650">
      <c r="A650" s="20"/>
    </row>
    <row r="651">
      <c r="A651" s="20"/>
    </row>
    <row r="652">
      <c r="A652" s="20"/>
    </row>
    <row r="653">
      <c r="A653" s="20"/>
    </row>
    <row r="654">
      <c r="A654" s="20"/>
    </row>
    <row r="655">
      <c r="A655" s="20"/>
    </row>
    <row r="656">
      <c r="A656" s="20"/>
    </row>
    <row r="657">
      <c r="A657" s="20"/>
    </row>
    <row r="658">
      <c r="A658" s="20"/>
    </row>
    <row r="659">
      <c r="A659" s="20"/>
    </row>
    <row r="660">
      <c r="A660" s="20"/>
    </row>
    <row r="661">
      <c r="A661" s="20"/>
    </row>
    <row r="662">
      <c r="A662" s="20"/>
    </row>
    <row r="663">
      <c r="A663" s="20"/>
    </row>
    <row r="664">
      <c r="A664" s="20"/>
    </row>
    <row r="665">
      <c r="A665" s="20"/>
    </row>
    <row r="666">
      <c r="A666" s="20"/>
    </row>
    <row r="667">
      <c r="A667" s="20"/>
    </row>
    <row r="668">
      <c r="A668" s="20"/>
    </row>
    <row r="669">
      <c r="A669" s="20"/>
    </row>
    <row r="670">
      <c r="A670" s="20"/>
    </row>
    <row r="671">
      <c r="A671" s="20"/>
    </row>
    <row r="672">
      <c r="A672" s="20"/>
    </row>
    <row r="673">
      <c r="A673" s="20"/>
    </row>
    <row r="674">
      <c r="A674" s="20"/>
    </row>
    <row r="675">
      <c r="A675" s="20"/>
    </row>
    <row r="676">
      <c r="A676" s="20"/>
    </row>
    <row r="677">
      <c r="A677" s="20"/>
    </row>
    <row r="678">
      <c r="A678" s="20"/>
    </row>
    <row r="679">
      <c r="A679" s="20"/>
    </row>
    <row r="680">
      <c r="A680" s="20"/>
    </row>
    <row r="681">
      <c r="A681" s="20"/>
    </row>
    <row r="682">
      <c r="A682" s="20"/>
    </row>
    <row r="683">
      <c r="A683" s="20"/>
    </row>
    <row r="684">
      <c r="A684" s="20"/>
    </row>
    <row r="685">
      <c r="A685" s="20"/>
    </row>
    <row r="686">
      <c r="A686" s="20"/>
    </row>
    <row r="687">
      <c r="A687" s="20"/>
    </row>
    <row r="688">
      <c r="A688" s="20"/>
    </row>
    <row r="689">
      <c r="A689" s="20"/>
    </row>
    <row r="690">
      <c r="A690" s="20"/>
    </row>
    <row r="691">
      <c r="A691" s="20"/>
    </row>
    <row r="692">
      <c r="A692" s="20"/>
    </row>
    <row r="693">
      <c r="A693" s="20"/>
    </row>
    <row r="694">
      <c r="A694" s="20"/>
    </row>
    <row r="695">
      <c r="A695" s="20"/>
    </row>
    <row r="696">
      <c r="A696" s="20"/>
    </row>
    <row r="697">
      <c r="A697" s="20"/>
    </row>
    <row r="698">
      <c r="A698" s="20"/>
    </row>
    <row r="699">
      <c r="A699" s="20"/>
    </row>
    <row r="700">
      <c r="A700" s="20"/>
    </row>
    <row r="701">
      <c r="A701" s="20"/>
    </row>
    <row r="702">
      <c r="A702" s="20"/>
    </row>
    <row r="703">
      <c r="A703" s="20"/>
    </row>
    <row r="704">
      <c r="A704" s="20"/>
    </row>
    <row r="705">
      <c r="A705" s="20"/>
    </row>
    <row r="706">
      <c r="A706" s="20"/>
    </row>
    <row r="707">
      <c r="A707" s="20"/>
    </row>
    <row r="708">
      <c r="A708" s="20"/>
    </row>
    <row r="709">
      <c r="A709" s="20"/>
    </row>
    <row r="710">
      <c r="A710" s="20"/>
    </row>
    <row r="711">
      <c r="A711" s="20"/>
    </row>
    <row r="712">
      <c r="A712" s="20"/>
    </row>
    <row r="713">
      <c r="A713" s="20"/>
    </row>
    <row r="714">
      <c r="A714" s="20"/>
    </row>
    <row r="715">
      <c r="A715" s="20"/>
    </row>
    <row r="716">
      <c r="A716" s="20"/>
    </row>
    <row r="717">
      <c r="A717" s="20"/>
    </row>
    <row r="718">
      <c r="A718" s="20"/>
    </row>
    <row r="719">
      <c r="A719" s="20"/>
    </row>
    <row r="720">
      <c r="A720" s="20"/>
    </row>
    <row r="721">
      <c r="A721" s="20"/>
    </row>
    <row r="722">
      <c r="A722" s="20"/>
    </row>
    <row r="723">
      <c r="A723" s="20"/>
    </row>
    <row r="724">
      <c r="A724" s="20"/>
    </row>
    <row r="725">
      <c r="A725" s="20"/>
    </row>
    <row r="726">
      <c r="A726" s="20"/>
    </row>
    <row r="727">
      <c r="A727" s="20"/>
    </row>
    <row r="728">
      <c r="A728" s="20"/>
    </row>
    <row r="729">
      <c r="A729" s="20"/>
    </row>
    <row r="730">
      <c r="A730" s="20"/>
    </row>
    <row r="731">
      <c r="A731" s="20"/>
    </row>
    <row r="732">
      <c r="A732" s="20"/>
    </row>
    <row r="733">
      <c r="A733" s="20"/>
    </row>
    <row r="734">
      <c r="A734" s="20"/>
    </row>
    <row r="735">
      <c r="A735" s="20"/>
    </row>
    <row r="736">
      <c r="A736" s="20"/>
    </row>
    <row r="737">
      <c r="A737" s="20"/>
    </row>
    <row r="738">
      <c r="A738" s="20"/>
    </row>
    <row r="739">
      <c r="A739" s="20"/>
    </row>
    <row r="740">
      <c r="A740" s="20"/>
    </row>
    <row r="741">
      <c r="A741" s="20"/>
    </row>
    <row r="742">
      <c r="A742" s="20"/>
    </row>
    <row r="743">
      <c r="A743" s="20"/>
    </row>
    <row r="744">
      <c r="A744" s="20"/>
    </row>
    <row r="745">
      <c r="A745" s="20"/>
    </row>
    <row r="746">
      <c r="A746" s="20"/>
    </row>
    <row r="747">
      <c r="A747" s="20"/>
    </row>
    <row r="748">
      <c r="A748" s="20"/>
    </row>
    <row r="749">
      <c r="A749" s="20"/>
    </row>
    <row r="750">
      <c r="A750" s="20"/>
    </row>
    <row r="751">
      <c r="A751" s="20"/>
    </row>
    <row r="752">
      <c r="A752" s="20"/>
    </row>
    <row r="753">
      <c r="A753" s="20"/>
    </row>
    <row r="754">
      <c r="A754" s="20"/>
    </row>
    <row r="755">
      <c r="A755" s="20"/>
    </row>
    <row r="756">
      <c r="A756" s="20"/>
    </row>
    <row r="757">
      <c r="A757" s="20"/>
    </row>
    <row r="758">
      <c r="A758" s="20"/>
    </row>
    <row r="759">
      <c r="A759" s="20"/>
    </row>
    <row r="760">
      <c r="A760" s="20"/>
    </row>
    <row r="761">
      <c r="A761" s="20"/>
    </row>
    <row r="762">
      <c r="A762" s="20"/>
    </row>
    <row r="763">
      <c r="A763" s="20"/>
    </row>
    <row r="764">
      <c r="A764" s="20"/>
    </row>
    <row r="765">
      <c r="A765" s="20"/>
    </row>
    <row r="766">
      <c r="A766" s="20"/>
    </row>
    <row r="767">
      <c r="A767" s="20"/>
    </row>
    <row r="768">
      <c r="A768" s="20"/>
    </row>
    <row r="769">
      <c r="A769" s="20"/>
    </row>
    <row r="770">
      <c r="A770" s="20"/>
    </row>
    <row r="771">
      <c r="A771" s="20"/>
    </row>
    <row r="772">
      <c r="A772" s="20"/>
    </row>
    <row r="773">
      <c r="A773" s="20"/>
    </row>
    <row r="774">
      <c r="A774" s="20"/>
    </row>
    <row r="775">
      <c r="A775" s="20"/>
    </row>
    <row r="776">
      <c r="A776" s="20"/>
    </row>
    <row r="777">
      <c r="A777" s="20"/>
    </row>
    <row r="778">
      <c r="A778" s="20"/>
    </row>
    <row r="779">
      <c r="A779" s="20"/>
    </row>
    <row r="780">
      <c r="A780" s="20"/>
    </row>
    <row r="781">
      <c r="A781" s="20"/>
    </row>
    <row r="782">
      <c r="A782" s="20"/>
    </row>
    <row r="783">
      <c r="A783" s="20"/>
    </row>
    <row r="784">
      <c r="A784" s="20"/>
    </row>
    <row r="785">
      <c r="A785" s="20"/>
    </row>
    <row r="786">
      <c r="A786" s="20"/>
    </row>
    <row r="787">
      <c r="A787" s="20"/>
    </row>
    <row r="788">
      <c r="A788" s="20"/>
    </row>
    <row r="789">
      <c r="A789" s="20"/>
    </row>
    <row r="790">
      <c r="A790" s="20"/>
    </row>
    <row r="791">
      <c r="A791" s="20"/>
    </row>
    <row r="792">
      <c r="A792" s="20"/>
    </row>
    <row r="793">
      <c r="A793" s="20"/>
    </row>
    <row r="794">
      <c r="A794" s="20"/>
    </row>
    <row r="795">
      <c r="A795" s="20"/>
    </row>
    <row r="796">
      <c r="A796" s="20"/>
    </row>
    <row r="797">
      <c r="A797" s="20"/>
    </row>
    <row r="798">
      <c r="A798" s="20"/>
    </row>
    <row r="799">
      <c r="A799" s="20"/>
    </row>
    <row r="800">
      <c r="A800" s="20"/>
    </row>
    <row r="801">
      <c r="A801" s="20"/>
    </row>
    <row r="802">
      <c r="A802" s="20"/>
    </row>
    <row r="803">
      <c r="A803" s="20"/>
    </row>
    <row r="804">
      <c r="A804" s="20"/>
    </row>
    <row r="805">
      <c r="A805" s="20"/>
    </row>
    <row r="806">
      <c r="A806" s="20"/>
    </row>
    <row r="807">
      <c r="A807" s="20"/>
    </row>
    <row r="808">
      <c r="A808" s="20"/>
    </row>
    <row r="809">
      <c r="A809" s="20"/>
    </row>
    <row r="810">
      <c r="A810" s="20"/>
    </row>
    <row r="811">
      <c r="A811" s="20"/>
    </row>
    <row r="812">
      <c r="A812" s="20"/>
    </row>
    <row r="813">
      <c r="A813" s="20"/>
    </row>
    <row r="814">
      <c r="A814" s="20"/>
    </row>
    <row r="815">
      <c r="A815" s="20"/>
    </row>
    <row r="816">
      <c r="A816" s="20"/>
    </row>
    <row r="817">
      <c r="A817" s="20"/>
    </row>
    <row r="818">
      <c r="A818" s="20"/>
    </row>
    <row r="819">
      <c r="A819" s="20"/>
    </row>
    <row r="820">
      <c r="A820" s="20"/>
    </row>
    <row r="821">
      <c r="A821" s="20"/>
    </row>
    <row r="822">
      <c r="A822" s="20"/>
    </row>
    <row r="823">
      <c r="A823" s="20"/>
    </row>
    <row r="824">
      <c r="A824" s="20"/>
    </row>
    <row r="825">
      <c r="A825" s="20"/>
    </row>
    <row r="826">
      <c r="A826" s="20"/>
    </row>
    <row r="827">
      <c r="A827" s="20"/>
    </row>
    <row r="828">
      <c r="A828" s="20"/>
    </row>
    <row r="829">
      <c r="A829" s="20"/>
    </row>
    <row r="830">
      <c r="A830" s="20"/>
    </row>
    <row r="831">
      <c r="A831" s="20"/>
    </row>
    <row r="832">
      <c r="A832" s="20"/>
    </row>
    <row r="833">
      <c r="A833" s="20"/>
    </row>
    <row r="834">
      <c r="A834" s="20"/>
    </row>
    <row r="835">
      <c r="A835" s="20"/>
    </row>
    <row r="836">
      <c r="A836" s="20"/>
    </row>
    <row r="837">
      <c r="A837" s="20"/>
    </row>
    <row r="838">
      <c r="A838" s="20"/>
    </row>
    <row r="839">
      <c r="A839" s="20"/>
    </row>
    <row r="840">
      <c r="A840" s="20"/>
    </row>
    <row r="841">
      <c r="A841" s="20"/>
    </row>
    <row r="842">
      <c r="A842" s="20"/>
    </row>
    <row r="843">
      <c r="A843" s="20"/>
    </row>
    <row r="844">
      <c r="A844" s="20"/>
    </row>
    <row r="845">
      <c r="A845" s="20"/>
    </row>
    <row r="846">
      <c r="A846" s="20"/>
    </row>
    <row r="847">
      <c r="A847" s="20"/>
    </row>
    <row r="848">
      <c r="A848" s="20"/>
    </row>
    <row r="849">
      <c r="A849" s="20"/>
    </row>
    <row r="850">
      <c r="A850" s="20"/>
    </row>
    <row r="851">
      <c r="A851" s="20"/>
    </row>
    <row r="852">
      <c r="A852" s="20"/>
    </row>
    <row r="853">
      <c r="A853" s="20"/>
    </row>
    <row r="854">
      <c r="A854" s="20"/>
    </row>
    <row r="855">
      <c r="A855" s="20"/>
    </row>
    <row r="856">
      <c r="A856" s="20"/>
    </row>
    <row r="857">
      <c r="A857" s="20"/>
    </row>
    <row r="858">
      <c r="A858" s="20"/>
    </row>
    <row r="859">
      <c r="A859" s="20"/>
    </row>
    <row r="860">
      <c r="A860" s="20"/>
    </row>
    <row r="861">
      <c r="A861" s="20"/>
    </row>
    <row r="862">
      <c r="A862" s="20"/>
    </row>
    <row r="863">
      <c r="A863" s="20"/>
    </row>
    <row r="864">
      <c r="A864" s="20"/>
    </row>
    <row r="865">
      <c r="A865" s="20"/>
    </row>
    <row r="866">
      <c r="A866" s="20"/>
    </row>
    <row r="867">
      <c r="A867" s="20"/>
    </row>
    <row r="868">
      <c r="A868" s="20"/>
    </row>
    <row r="869">
      <c r="A869" s="20"/>
    </row>
    <row r="870">
      <c r="A870" s="20"/>
    </row>
    <row r="871">
      <c r="A871" s="20"/>
    </row>
    <row r="872">
      <c r="A872" s="20"/>
    </row>
    <row r="873">
      <c r="A873" s="20"/>
    </row>
    <row r="874">
      <c r="A874" s="20"/>
    </row>
    <row r="875">
      <c r="A875" s="20"/>
    </row>
    <row r="876">
      <c r="A876" s="20"/>
    </row>
    <row r="877">
      <c r="A877" s="20"/>
    </row>
    <row r="878">
      <c r="A878" s="20"/>
    </row>
    <row r="879">
      <c r="A879" s="20"/>
    </row>
    <row r="880">
      <c r="A880" s="20"/>
    </row>
    <row r="881">
      <c r="A881" s="20"/>
    </row>
    <row r="882">
      <c r="A882" s="20"/>
    </row>
    <row r="883">
      <c r="A883" s="20"/>
    </row>
    <row r="884">
      <c r="A884" s="20"/>
    </row>
    <row r="885">
      <c r="A885" s="20"/>
    </row>
    <row r="886">
      <c r="A886" s="20"/>
    </row>
    <row r="887">
      <c r="A887" s="20"/>
    </row>
    <row r="888">
      <c r="A888" s="20"/>
    </row>
    <row r="889">
      <c r="A889" s="20"/>
    </row>
    <row r="890">
      <c r="A890" s="20"/>
    </row>
    <row r="891">
      <c r="A891" s="20"/>
    </row>
    <row r="892">
      <c r="A892" s="20"/>
    </row>
    <row r="893">
      <c r="A893" s="20"/>
    </row>
    <row r="894">
      <c r="A894" s="20"/>
    </row>
    <row r="895">
      <c r="A895" s="20"/>
    </row>
    <row r="896">
      <c r="A896" s="20"/>
    </row>
    <row r="897">
      <c r="A897" s="20"/>
    </row>
    <row r="898">
      <c r="A898" s="20"/>
    </row>
    <row r="899">
      <c r="A899" s="20"/>
    </row>
    <row r="900">
      <c r="A900" s="20"/>
    </row>
    <row r="901">
      <c r="A901" s="20"/>
    </row>
    <row r="902">
      <c r="A902" s="20"/>
    </row>
    <row r="903">
      <c r="A903" s="20"/>
    </row>
    <row r="904">
      <c r="A904" s="20"/>
    </row>
    <row r="905">
      <c r="A905" s="20"/>
    </row>
    <row r="906">
      <c r="A906" s="20"/>
    </row>
    <row r="907">
      <c r="A907" s="20"/>
    </row>
    <row r="908">
      <c r="A908" s="20"/>
    </row>
    <row r="909">
      <c r="A909" s="20"/>
    </row>
    <row r="910">
      <c r="A910" s="20"/>
    </row>
    <row r="911">
      <c r="A911" s="20"/>
    </row>
    <row r="912">
      <c r="A912" s="20"/>
    </row>
    <row r="913">
      <c r="A913" s="20"/>
    </row>
    <row r="914">
      <c r="A914" s="20"/>
    </row>
    <row r="915">
      <c r="A915" s="20"/>
    </row>
    <row r="916">
      <c r="A916" s="20"/>
    </row>
    <row r="917">
      <c r="A917" s="20"/>
    </row>
    <row r="918">
      <c r="A918" s="20"/>
    </row>
    <row r="919">
      <c r="A919" s="20"/>
    </row>
    <row r="920">
      <c r="A920" s="20"/>
    </row>
    <row r="921">
      <c r="A921" s="20"/>
    </row>
    <row r="922">
      <c r="A922" s="20"/>
    </row>
    <row r="923">
      <c r="A923" s="20"/>
    </row>
    <row r="924">
      <c r="A924" s="20"/>
    </row>
    <row r="925">
      <c r="A925" s="20"/>
    </row>
    <row r="926">
      <c r="A926" s="20"/>
    </row>
    <row r="927">
      <c r="A927" s="20"/>
    </row>
    <row r="928">
      <c r="A928" s="20"/>
    </row>
    <row r="929">
      <c r="A929" s="20"/>
    </row>
    <row r="930">
      <c r="A930" s="20"/>
    </row>
    <row r="931">
      <c r="A931" s="20"/>
    </row>
    <row r="932">
      <c r="A932" s="20"/>
    </row>
    <row r="933">
      <c r="A933" s="20"/>
    </row>
    <row r="934">
      <c r="A934" s="20"/>
    </row>
    <row r="935">
      <c r="A935" s="20"/>
    </row>
    <row r="936">
      <c r="A936" s="20"/>
    </row>
    <row r="937">
      <c r="A937" s="20"/>
    </row>
    <row r="938">
      <c r="A938" s="20"/>
    </row>
    <row r="939">
      <c r="A939" s="20"/>
    </row>
    <row r="940">
      <c r="A940" s="20"/>
    </row>
    <row r="941">
      <c r="A941" s="20"/>
    </row>
    <row r="942">
      <c r="A942" s="20"/>
    </row>
    <row r="943">
      <c r="A943" s="20"/>
    </row>
    <row r="944">
      <c r="A944" s="20"/>
    </row>
    <row r="945">
      <c r="A945" s="20"/>
    </row>
    <row r="946">
      <c r="A946" s="20"/>
    </row>
    <row r="947">
      <c r="A947" s="20"/>
    </row>
    <row r="948">
      <c r="A948" s="20"/>
    </row>
    <row r="949">
      <c r="A949" s="20"/>
    </row>
    <row r="950">
      <c r="A950" s="20"/>
    </row>
    <row r="951">
      <c r="A951" s="20"/>
    </row>
    <row r="952">
      <c r="A952" s="20"/>
    </row>
    <row r="953">
      <c r="A953" s="20"/>
    </row>
    <row r="954">
      <c r="A954" s="20"/>
    </row>
    <row r="955">
      <c r="A955" s="20"/>
    </row>
    <row r="956">
      <c r="A956" s="20"/>
    </row>
    <row r="957">
      <c r="A957" s="20"/>
    </row>
    <row r="958">
      <c r="A958" s="20"/>
    </row>
    <row r="959">
      <c r="A959" s="20"/>
    </row>
    <row r="960">
      <c r="A960" s="20"/>
    </row>
    <row r="961">
      <c r="A961" s="20"/>
    </row>
    <row r="962">
      <c r="A962" s="20"/>
    </row>
    <row r="963">
      <c r="A963" s="20"/>
    </row>
    <row r="964">
      <c r="A964" s="20"/>
    </row>
    <row r="965">
      <c r="A965" s="20"/>
    </row>
    <row r="966">
      <c r="A966" s="20"/>
    </row>
    <row r="967">
      <c r="A967" s="20"/>
    </row>
    <row r="968">
      <c r="A968" s="20"/>
    </row>
    <row r="969">
      <c r="A969" s="20"/>
    </row>
    <row r="970">
      <c r="A970" s="20"/>
    </row>
    <row r="971">
      <c r="A971" s="20"/>
    </row>
    <row r="972">
      <c r="A972" s="20"/>
    </row>
    <row r="973">
      <c r="A973" s="20"/>
    </row>
    <row r="974">
      <c r="A974" s="20"/>
    </row>
    <row r="975">
      <c r="A975" s="20"/>
    </row>
    <row r="976">
      <c r="A976" s="20"/>
    </row>
    <row r="977">
      <c r="A977" s="20"/>
    </row>
    <row r="978">
      <c r="A978" s="20"/>
    </row>
    <row r="979">
      <c r="A979" s="20"/>
    </row>
    <row r="980">
      <c r="A980" s="20"/>
    </row>
    <row r="981">
      <c r="A981" s="20"/>
    </row>
    <row r="982">
      <c r="A982" s="20"/>
    </row>
    <row r="983">
      <c r="A983" s="20"/>
    </row>
    <row r="984">
      <c r="A984" s="20"/>
    </row>
    <row r="985">
      <c r="A985" s="20"/>
    </row>
    <row r="986">
      <c r="A986" s="20"/>
    </row>
    <row r="987">
      <c r="A987" s="20"/>
    </row>
    <row r="988">
      <c r="A988" s="20"/>
    </row>
    <row r="989">
      <c r="A989" s="20"/>
    </row>
    <row r="990">
      <c r="A990" s="20"/>
    </row>
    <row r="991">
      <c r="A991" s="20"/>
    </row>
    <row r="992">
      <c r="A992" s="20"/>
    </row>
    <row r="993">
      <c r="A993" s="20"/>
    </row>
    <row r="994">
      <c r="A994" s="20"/>
    </row>
    <row r="995">
      <c r="A995" s="20"/>
    </row>
    <row r="996">
      <c r="A996" s="20"/>
    </row>
    <row r="997">
      <c r="A997" s="20"/>
    </row>
    <row r="998">
      <c r="A998" s="20"/>
    </row>
    <row r="999">
      <c r="A999" s="20"/>
    </row>
    <row r="1000">
      <c r="A1000" s="20"/>
    </row>
    <row r="1001">
      <c r="A1001" s="20"/>
    </row>
    <row r="1002">
      <c r="A1002" s="20"/>
    </row>
    <row r="1003">
      <c r="A1003" s="20"/>
    </row>
    <row r="1004">
      <c r="A1004" s="20"/>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7" width="6.0"/>
  </cols>
  <sheetData>
    <row r="1">
      <c r="A1" s="13"/>
      <c r="B1" s="14" t="s">
        <v>48</v>
      </c>
      <c r="C1" s="14" t="s">
        <v>49</v>
      </c>
      <c r="D1" s="14" t="s">
        <v>50</v>
      </c>
      <c r="E1" s="14" t="s">
        <v>51</v>
      </c>
      <c r="F1" s="14" t="s">
        <v>52</v>
      </c>
      <c r="G1" s="14" t="s">
        <v>53</v>
      </c>
      <c r="H1" s="14" t="s">
        <v>54</v>
      </c>
      <c r="I1" s="14" t="s">
        <v>55</v>
      </c>
      <c r="J1" s="14" t="s">
        <v>56</v>
      </c>
      <c r="K1" s="14" t="s">
        <v>57</v>
      </c>
      <c r="L1" s="14" t="s">
        <v>58</v>
      </c>
      <c r="M1" s="14" t="s">
        <v>59</v>
      </c>
      <c r="N1" s="14" t="s">
        <v>60</v>
      </c>
      <c r="O1" s="14" t="s">
        <v>61</v>
      </c>
      <c r="P1" s="14" t="s">
        <v>62</v>
      </c>
      <c r="Q1" s="14" t="s">
        <v>63</v>
      </c>
      <c r="R1" s="14" t="s">
        <v>64</v>
      </c>
      <c r="S1" s="14" t="s">
        <v>65</v>
      </c>
      <c r="T1" s="14" t="s">
        <v>66</v>
      </c>
      <c r="U1" s="14" t="s">
        <v>67</v>
      </c>
      <c r="V1" s="14" t="s">
        <v>68</v>
      </c>
      <c r="W1" s="14" t="s">
        <v>69</v>
      </c>
      <c r="X1" s="14" t="s">
        <v>70</v>
      </c>
      <c r="Y1" s="14" t="s">
        <v>71</v>
      </c>
      <c r="Z1" s="14" t="s">
        <v>72</v>
      </c>
      <c r="AA1" s="14" t="s">
        <v>73</v>
      </c>
      <c r="AB1" s="14" t="s">
        <v>74</v>
      </c>
      <c r="AC1" s="14" t="s">
        <v>75</v>
      </c>
      <c r="AD1" s="14" t="s">
        <v>76</v>
      </c>
      <c r="AE1" s="14" t="s">
        <v>77</v>
      </c>
      <c r="AF1" s="14" t="s">
        <v>78</v>
      </c>
      <c r="AG1" s="14" t="s">
        <v>79</v>
      </c>
      <c r="AH1" s="14" t="s">
        <v>80</v>
      </c>
      <c r="AI1" s="14" t="s">
        <v>81</v>
      </c>
      <c r="AJ1" s="14" t="s">
        <v>82</v>
      </c>
      <c r="AK1" s="14" t="s">
        <v>83</v>
      </c>
    </row>
    <row r="2">
      <c r="A2" s="9" t="s">
        <v>154</v>
      </c>
    </row>
    <row r="3">
      <c r="A3" s="9" t="s">
        <v>15</v>
      </c>
      <c r="B3" s="9">
        <v>0.0</v>
      </c>
      <c r="C3" s="12">
        <f t="shared" ref="C3:AK3" si="1">B15</f>
        <v>200</v>
      </c>
      <c r="D3" s="12">
        <f t="shared" si="1"/>
        <v>400</v>
      </c>
      <c r="E3" s="12">
        <f t="shared" si="1"/>
        <v>600</v>
      </c>
      <c r="F3" s="12">
        <f t="shared" si="1"/>
        <v>800</v>
      </c>
      <c r="G3" s="12">
        <f t="shared" si="1"/>
        <v>1000</v>
      </c>
      <c r="H3" s="12">
        <f t="shared" si="1"/>
        <v>1200</v>
      </c>
      <c r="I3" s="12">
        <f t="shared" si="1"/>
        <v>1400</v>
      </c>
      <c r="J3" s="12">
        <f t="shared" si="1"/>
        <v>1600</v>
      </c>
      <c r="K3" s="12">
        <f t="shared" si="1"/>
        <v>1800</v>
      </c>
      <c r="L3" s="12">
        <f t="shared" si="1"/>
        <v>2000</v>
      </c>
      <c r="M3" s="12">
        <f t="shared" si="1"/>
        <v>2200</v>
      </c>
      <c r="N3" s="12">
        <f t="shared" si="1"/>
        <v>2400</v>
      </c>
      <c r="O3" s="12">
        <f t="shared" si="1"/>
        <v>2600</v>
      </c>
      <c r="P3" s="12">
        <f t="shared" si="1"/>
        <v>2800</v>
      </c>
      <c r="Q3" s="12">
        <f t="shared" si="1"/>
        <v>3000</v>
      </c>
      <c r="R3" s="12">
        <f t="shared" si="1"/>
        <v>3200</v>
      </c>
      <c r="S3" s="12">
        <f t="shared" si="1"/>
        <v>3400</v>
      </c>
      <c r="T3" s="12">
        <f t="shared" si="1"/>
        <v>3600</v>
      </c>
      <c r="U3" s="12">
        <f t="shared" si="1"/>
        <v>3800</v>
      </c>
      <c r="V3" s="12">
        <f t="shared" si="1"/>
        <v>4000</v>
      </c>
      <c r="W3" s="12">
        <f t="shared" si="1"/>
        <v>4200</v>
      </c>
      <c r="X3" s="12">
        <f t="shared" si="1"/>
        <v>4400</v>
      </c>
      <c r="Y3" s="12">
        <f t="shared" si="1"/>
        <v>4600</v>
      </c>
      <c r="Z3" s="12">
        <f t="shared" si="1"/>
        <v>4800</v>
      </c>
      <c r="AA3" s="12">
        <f t="shared" si="1"/>
        <v>5000</v>
      </c>
      <c r="AB3" s="12">
        <f t="shared" si="1"/>
        <v>5200</v>
      </c>
      <c r="AC3" s="12">
        <f t="shared" si="1"/>
        <v>5400</v>
      </c>
      <c r="AD3" s="12">
        <f t="shared" si="1"/>
        <v>5600</v>
      </c>
      <c r="AE3" s="12">
        <f t="shared" si="1"/>
        <v>5800</v>
      </c>
      <c r="AF3" s="12">
        <f t="shared" si="1"/>
        <v>6000</v>
      </c>
      <c r="AG3" s="12">
        <f t="shared" si="1"/>
        <v>6200</v>
      </c>
      <c r="AH3" s="12">
        <f t="shared" si="1"/>
        <v>6400</v>
      </c>
      <c r="AI3" s="12">
        <f t="shared" si="1"/>
        <v>6600</v>
      </c>
      <c r="AJ3" s="12">
        <f t="shared" si="1"/>
        <v>6800</v>
      </c>
      <c r="AK3" s="12">
        <f t="shared" si="1"/>
        <v>7000</v>
      </c>
    </row>
    <row r="4">
      <c r="A4" s="9" t="s">
        <v>17</v>
      </c>
      <c r="B4" s="9">
        <v>0.0</v>
      </c>
      <c r="C4" s="12">
        <f t="shared" ref="C4:AK4" si="2">B16</f>
        <v>150</v>
      </c>
      <c r="D4" s="12">
        <f t="shared" si="2"/>
        <v>300</v>
      </c>
      <c r="E4" s="12">
        <f t="shared" si="2"/>
        <v>450</v>
      </c>
      <c r="F4" s="12">
        <f t="shared" si="2"/>
        <v>600</v>
      </c>
      <c r="G4" s="12">
        <f t="shared" si="2"/>
        <v>750</v>
      </c>
      <c r="H4" s="12">
        <f t="shared" si="2"/>
        <v>900</v>
      </c>
      <c r="I4" s="12">
        <f t="shared" si="2"/>
        <v>1050</v>
      </c>
      <c r="J4" s="12">
        <f t="shared" si="2"/>
        <v>1200</v>
      </c>
      <c r="K4" s="12">
        <f t="shared" si="2"/>
        <v>1350</v>
      </c>
      <c r="L4" s="12">
        <f t="shared" si="2"/>
        <v>1500</v>
      </c>
      <c r="M4" s="12">
        <f t="shared" si="2"/>
        <v>1650</v>
      </c>
      <c r="N4" s="12">
        <f t="shared" si="2"/>
        <v>1800</v>
      </c>
      <c r="O4" s="12">
        <f t="shared" si="2"/>
        <v>1950</v>
      </c>
      <c r="P4" s="12">
        <f t="shared" si="2"/>
        <v>2100</v>
      </c>
      <c r="Q4" s="12">
        <f t="shared" si="2"/>
        <v>2250</v>
      </c>
      <c r="R4" s="12">
        <f t="shared" si="2"/>
        <v>2400</v>
      </c>
      <c r="S4" s="12">
        <f t="shared" si="2"/>
        <v>2550</v>
      </c>
      <c r="T4" s="12">
        <f t="shared" si="2"/>
        <v>2700</v>
      </c>
      <c r="U4" s="12">
        <f t="shared" si="2"/>
        <v>2850</v>
      </c>
      <c r="V4" s="12">
        <f t="shared" si="2"/>
        <v>3000</v>
      </c>
      <c r="W4" s="12">
        <f t="shared" si="2"/>
        <v>3150</v>
      </c>
      <c r="X4" s="12">
        <f t="shared" si="2"/>
        <v>3300</v>
      </c>
      <c r="Y4" s="12">
        <f t="shared" si="2"/>
        <v>3450</v>
      </c>
      <c r="Z4" s="12">
        <f t="shared" si="2"/>
        <v>3600</v>
      </c>
      <c r="AA4" s="12">
        <f t="shared" si="2"/>
        <v>3750</v>
      </c>
      <c r="AB4" s="12">
        <f t="shared" si="2"/>
        <v>3900</v>
      </c>
      <c r="AC4" s="12">
        <f t="shared" si="2"/>
        <v>4050</v>
      </c>
      <c r="AD4" s="12">
        <f t="shared" si="2"/>
        <v>4200</v>
      </c>
      <c r="AE4" s="12">
        <f t="shared" si="2"/>
        <v>4350</v>
      </c>
      <c r="AF4" s="12">
        <f t="shared" si="2"/>
        <v>4500</v>
      </c>
      <c r="AG4" s="12">
        <f t="shared" si="2"/>
        <v>4650</v>
      </c>
      <c r="AH4" s="12">
        <f t="shared" si="2"/>
        <v>4800</v>
      </c>
      <c r="AI4" s="12">
        <f t="shared" si="2"/>
        <v>4950</v>
      </c>
      <c r="AJ4" s="12">
        <f t="shared" si="2"/>
        <v>5100</v>
      </c>
      <c r="AK4" s="12">
        <f t="shared" si="2"/>
        <v>5250</v>
      </c>
    </row>
    <row r="5">
      <c r="A5" s="9" t="s">
        <v>18</v>
      </c>
      <c r="B5" s="9">
        <v>0.0</v>
      </c>
      <c r="C5" s="12">
        <f t="shared" ref="C5:AK5" si="3">B17</f>
        <v>150</v>
      </c>
      <c r="D5" s="12">
        <f t="shared" si="3"/>
        <v>300</v>
      </c>
      <c r="E5" s="12">
        <f t="shared" si="3"/>
        <v>450</v>
      </c>
      <c r="F5" s="12">
        <f t="shared" si="3"/>
        <v>600</v>
      </c>
      <c r="G5" s="12">
        <f t="shared" si="3"/>
        <v>750</v>
      </c>
      <c r="H5" s="12">
        <f t="shared" si="3"/>
        <v>900</v>
      </c>
      <c r="I5" s="12">
        <f t="shared" si="3"/>
        <v>1050</v>
      </c>
      <c r="J5" s="12">
        <f t="shared" si="3"/>
        <v>1200</v>
      </c>
      <c r="K5" s="12">
        <f t="shared" si="3"/>
        <v>1350</v>
      </c>
      <c r="L5" s="12">
        <f t="shared" si="3"/>
        <v>1500</v>
      </c>
      <c r="M5" s="12">
        <f t="shared" si="3"/>
        <v>1650</v>
      </c>
      <c r="N5" s="12">
        <f t="shared" si="3"/>
        <v>1800</v>
      </c>
      <c r="O5" s="12">
        <f t="shared" si="3"/>
        <v>1950</v>
      </c>
      <c r="P5" s="12">
        <f t="shared" si="3"/>
        <v>2100</v>
      </c>
      <c r="Q5" s="12">
        <f t="shared" si="3"/>
        <v>2250</v>
      </c>
      <c r="R5" s="12">
        <f t="shared" si="3"/>
        <v>2400</v>
      </c>
      <c r="S5" s="12">
        <f t="shared" si="3"/>
        <v>2550</v>
      </c>
      <c r="T5" s="12">
        <f t="shared" si="3"/>
        <v>2700</v>
      </c>
      <c r="U5" s="12">
        <f t="shared" si="3"/>
        <v>2850</v>
      </c>
      <c r="V5" s="12">
        <f t="shared" si="3"/>
        <v>3000</v>
      </c>
      <c r="W5" s="12">
        <f t="shared" si="3"/>
        <v>3150</v>
      </c>
      <c r="X5" s="12">
        <f t="shared" si="3"/>
        <v>3300</v>
      </c>
      <c r="Y5" s="12">
        <f t="shared" si="3"/>
        <v>3450</v>
      </c>
      <c r="Z5" s="12">
        <f t="shared" si="3"/>
        <v>3600</v>
      </c>
      <c r="AA5" s="12">
        <f t="shared" si="3"/>
        <v>3750</v>
      </c>
      <c r="AB5" s="12">
        <f t="shared" si="3"/>
        <v>3900</v>
      </c>
      <c r="AC5" s="12">
        <f t="shared" si="3"/>
        <v>4050</v>
      </c>
      <c r="AD5" s="12">
        <f t="shared" si="3"/>
        <v>4200</v>
      </c>
      <c r="AE5" s="12">
        <f t="shared" si="3"/>
        <v>4350</v>
      </c>
      <c r="AF5" s="12">
        <f t="shared" si="3"/>
        <v>4500</v>
      </c>
      <c r="AG5" s="12">
        <f t="shared" si="3"/>
        <v>4650</v>
      </c>
      <c r="AH5" s="12">
        <f t="shared" si="3"/>
        <v>4800</v>
      </c>
      <c r="AI5" s="12">
        <f t="shared" si="3"/>
        <v>4950</v>
      </c>
      <c r="AJ5" s="12">
        <f t="shared" si="3"/>
        <v>5100</v>
      </c>
      <c r="AK5" s="12">
        <f t="shared" si="3"/>
        <v>5250</v>
      </c>
    </row>
    <row r="6">
      <c r="A6" s="9" t="s">
        <v>19</v>
      </c>
      <c r="B6" s="9">
        <v>0.0</v>
      </c>
      <c r="C6" s="12">
        <f t="shared" ref="C6:AK6" si="4">B18</f>
        <v>50</v>
      </c>
      <c r="D6" s="12">
        <f t="shared" si="4"/>
        <v>100</v>
      </c>
      <c r="E6" s="12">
        <f t="shared" si="4"/>
        <v>150</v>
      </c>
      <c r="F6" s="12">
        <f t="shared" si="4"/>
        <v>200</v>
      </c>
      <c r="G6" s="12">
        <f t="shared" si="4"/>
        <v>250</v>
      </c>
      <c r="H6" s="12">
        <f t="shared" si="4"/>
        <v>300</v>
      </c>
      <c r="I6" s="12">
        <f t="shared" si="4"/>
        <v>350</v>
      </c>
      <c r="J6" s="12">
        <f t="shared" si="4"/>
        <v>400</v>
      </c>
      <c r="K6" s="12">
        <f t="shared" si="4"/>
        <v>450</v>
      </c>
      <c r="L6" s="12">
        <f t="shared" si="4"/>
        <v>500</v>
      </c>
      <c r="M6" s="12">
        <f t="shared" si="4"/>
        <v>550</v>
      </c>
      <c r="N6" s="12">
        <f t="shared" si="4"/>
        <v>600</v>
      </c>
      <c r="O6" s="12">
        <f t="shared" si="4"/>
        <v>650</v>
      </c>
      <c r="P6" s="12">
        <f t="shared" si="4"/>
        <v>700</v>
      </c>
      <c r="Q6" s="12">
        <f t="shared" si="4"/>
        <v>750</v>
      </c>
      <c r="R6" s="12">
        <f t="shared" si="4"/>
        <v>800</v>
      </c>
      <c r="S6" s="12">
        <f t="shared" si="4"/>
        <v>850</v>
      </c>
      <c r="T6" s="12">
        <f t="shared" si="4"/>
        <v>900</v>
      </c>
      <c r="U6" s="12">
        <f t="shared" si="4"/>
        <v>950</v>
      </c>
      <c r="V6" s="12">
        <f t="shared" si="4"/>
        <v>1000</v>
      </c>
      <c r="W6" s="12">
        <f t="shared" si="4"/>
        <v>1050</v>
      </c>
      <c r="X6" s="12">
        <f t="shared" si="4"/>
        <v>1100</v>
      </c>
      <c r="Y6" s="12">
        <f t="shared" si="4"/>
        <v>1150</v>
      </c>
      <c r="Z6" s="12">
        <f t="shared" si="4"/>
        <v>1200</v>
      </c>
      <c r="AA6" s="12">
        <f t="shared" si="4"/>
        <v>1250</v>
      </c>
      <c r="AB6" s="12">
        <f t="shared" si="4"/>
        <v>1300</v>
      </c>
      <c r="AC6" s="12">
        <f t="shared" si="4"/>
        <v>1350</v>
      </c>
      <c r="AD6" s="12">
        <f t="shared" si="4"/>
        <v>1400</v>
      </c>
      <c r="AE6" s="12">
        <f t="shared" si="4"/>
        <v>1450</v>
      </c>
      <c r="AF6" s="12">
        <f t="shared" si="4"/>
        <v>1500</v>
      </c>
      <c r="AG6" s="12">
        <f t="shared" si="4"/>
        <v>1550</v>
      </c>
      <c r="AH6" s="12">
        <f t="shared" si="4"/>
        <v>1600</v>
      </c>
      <c r="AI6" s="12">
        <f t="shared" si="4"/>
        <v>1650</v>
      </c>
      <c r="AJ6" s="12">
        <f t="shared" si="4"/>
        <v>1700</v>
      </c>
      <c r="AK6" s="12">
        <f t="shared" si="4"/>
        <v>1750</v>
      </c>
    </row>
    <row r="8">
      <c r="A8" s="9" t="s">
        <v>155</v>
      </c>
    </row>
    <row r="9">
      <c r="A9" s="9" t="s">
        <v>15</v>
      </c>
      <c r="B9" s="12">
        <f>'cals 1'!B3-'cals 1'!B9</f>
        <v>200</v>
      </c>
      <c r="C9" s="12">
        <f>'cals 1'!C3-'cals 1'!C9</f>
        <v>200</v>
      </c>
      <c r="D9" s="12">
        <f>'cals 1'!D3-'cals 1'!D9</f>
        <v>200</v>
      </c>
      <c r="E9" s="12">
        <f>'cals 1'!E3-'cals 1'!E9</f>
        <v>200</v>
      </c>
      <c r="F9" s="12">
        <f>'cals 1'!F3-'cals 1'!F9</f>
        <v>200</v>
      </c>
      <c r="G9" s="12">
        <f>'cals 1'!G3-'cals 1'!G9</f>
        <v>200</v>
      </c>
      <c r="H9" s="12">
        <f>'cals 1'!H3-'cals 1'!H9</f>
        <v>200</v>
      </c>
      <c r="I9" s="12">
        <f>'cals 1'!I3-'cals 1'!I9</f>
        <v>200</v>
      </c>
      <c r="J9" s="12">
        <f>'cals 1'!J3-'cals 1'!J9</f>
        <v>200</v>
      </c>
      <c r="K9" s="12">
        <f>'cals 1'!K3-'cals 1'!K9</f>
        <v>200</v>
      </c>
      <c r="L9" s="12">
        <f>'cals 1'!L3-'cals 1'!L9</f>
        <v>200</v>
      </c>
      <c r="M9" s="12">
        <f>'cals 1'!M3-'cals 1'!M9</f>
        <v>200</v>
      </c>
      <c r="N9" s="12">
        <f>'cals 1'!N3-'cals 1'!N9</f>
        <v>200</v>
      </c>
      <c r="O9" s="12">
        <f>'cals 1'!O3-'cals 1'!O9</f>
        <v>200</v>
      </c>
      <c r="P9" s="12">
        <f>'cals 1'!P3-'cals 1'!P9</f>
        <v>200</v>
      </c>
      <c r="Q9" s="12">
        <f>'cals 1'!Q3-'cals 1'!Q9</f>
        <v>200</v>
      </c>
      <c r="R9" s="12">
        <f>'cals 1'!R3-'cals 1'!R9</f>
        <v>200</v>
      </c>
      <c r="S9" s="12">
        <f>'cals 1'!S3-'cals 1'!S9</f>
        <v>200</v>
      </c>
      <c r="T9" s="12">
        <f>'cals 1'!T3-'cals 1'!T9</f>
        <v>200</v>
      </c>
      <c r="U9" s="12">
        <f>'cals 1'!U3-'cals 1'!U9</f>
        <v>200</v>
      </c>
      <c r="V9" s="12">
        <f>'cals 1'!V3-'cals 1'!V9</f>
        <v>200</v>
      </c>
      <c r="W9" s="12">
        <f>'cals 1'!W3-'cals 1'!W9</f>
        <v>200</v>
      </c>
      <c r="X9" s="12">
        <f>'cals 1'!X3-'cals 1'!X9</f>
        <v>200</v>
      </c>
      <c r="Y9" s="12">
        <f>'cals 1'!Y3-'cals 1'!Y9</f>
        <v>200</v>
      </c>
      <c r="Z9" s="12">
        <f>'cals 1'!Z3-'cals 1'!Z9</f>
        <v>200</v>
      </c>
      <c r="AA9" s="12">
        <f>'cals 1'!AA3-'cals 1'!AA9</f>
        <v>200</v>
      </c>
      <c r="AB9" s="12">
        <f>'cals 1'!AB3-'cals 1'!AB9</f>
        <v>200</v>
      </c>
      <c r="AC9" s="12">
        <f>'cals 1'!AC3-'cals 1'!AC9</f>
        <v>200</v>
      </c>
      <c r="AD9" s="12">
        <f>'cals 1'!AD3-'cals 1'!AD9</f>
        <v>200</v>
      </c>
      <c r="AE9" s="12">
        <f>'cals 1'!AE3-'cals 1'!AE9</f>
        <v>200</v>
      </c>
      <c r="AF9" s="12">
        <f>'cals 1'!AF3-'cals 1'!AF9</f>
        <v>200</v>
      </c>
      <c r="AG9" s="12">
        <f>'cals 1'!AG3-'cals 1'!AG9</f>
        <v>200</v>
      </c>
      <c r="AH9" s="12">
        <f>'cals 1'!AH3-'cals 1'!AH9</f>
        <v>200</v>
      </c>
      <c r="AI9" s="12">
        <f>'cals 1'!AI3-'cals 1'!AI9</f>
        <v>200</v>
      </c>
      <c r="AJ9" s="12">
        <f>'cals 1'!AJ3-'cals 1'!AJ9</f>
        <v>200</v>
      </c>
      <c r="AK9" s="12">
        <f>'cals 1'!AK3-'cals 1'!AK9</f>
        <v>200</v>
      </c>
    </row>
    <row r="10">
      <c r="A10" s="9" t="s">
        <v>17</v>
      </c>
      <c r="B10" s="12">
        <f>'cals 1'!B4-'cals 1'!B10</f>
        <v>150</v>
      </c>
      <c r="C10" s="12">
        <f>'cals 1'!C4-'cals 1'!C10</f>
        <v>150</v>
      </c>
      <c r="D10" s="12">
        <f>'cals 1'!D4-'cals 1'!D10</f>
        <v>150</v>
      </c>
      <c r="E10" s="12">
        <f>'cals 1'!E4-'cals 1'!E10</f>
        <v>150</v>
      </c>
      <c r="F10" s="12">
        <f>'cals 1'!F4-'cals 1'!F10</f>
        <v>150</v>
      </c>
      <c r="G10" s="12">
        <f>'cals 1'!G4-'cals 1'!G10</f>
        <v>150</v>
      </c>
      <c r="H10" s="12">
        <f>'cals 1'!H4-'cals 1'!H10</f>
        <v>150</v>
      </c>
      <c r="I10" s="12">
        <f>'cals 1'!I4-'cals 1'!I10</f>
        <v>150</v>
      </c>
      <c r="J10" s="12">
        <f>'cals 1'!J4-'cals 1'!J10</f>
        <v>150</v>
      </c>
      <c r="K10" s="12">
        <f>'cals 1'!K4-'cals 1'!K10</f>
        <v>150</v>
      </c>
      <c r="L10" s="12">
        <f>'cals 1'!L4-'cals 1'!L10</f>
        <v>150</v>
      </c>
      <c r="M10" s="12">
        <f>'cals 1'!M4-'cals 1'!M10</f>
        <v>150</v>
      </c>
      <c r="N10" s="12">
        <f>'cals 1'!N4-'cals 1'!N10</f>
        <v>150</v>
      </c>
      <c r="O10" s="12">
        <f>'cals 1'!O4-'cals 1'!O10</f>
        <v>150</v>
      </c>
      <c r="P10" s="12">
        <f>'cals 1'!P4-'cals 1'!P10</f>
        <v>150</v>
      </c>
      <c r="Q10" s="12">
        <f>'cals 1'!Q4-'cals 1'!Q10</f>
        <v>150</v>
      </c>
      <c r="R10" s="12">
        <f>'cals 1'!R4-'cals 1'!R10</f>
        <v>150</v>
      </c>
      <c r="S10" s="12">
        <f>'cals 1'!S4-'cals 1'!S10</f>
        <v>150</v>
      </c>
      <c r="T10" s="12">
        <f>'cals 1'!T4-'cals 1'!T10</f>
        <v>150</v>
      </c>
      <c r="U10" s="12">
        <f>'cals 1'!U4-'cals 1'!U10</f>
        <v>150</v>
      </c>
      <c r="V10" s="12">
        <f>'cals 1'!V4-'cals 1'!V10</f>
        <v>150</v>
      </c>
      <c r="W10" s="12">
        <f>'cals 1'!W4-'cals 1'!W10</f>
        <v>150</v>
      </c>
      <c r="X10" s="12">
        <f>'cals 1'!X4-'cals 1'!X10</f>
        <v>150</v>
      </c>
      <c r="Y10" s="12">
        <f>'cals 1'!Y4-'cals 1'!Y10</f>
        <v>150</v>
      </c>
      <c r="Z10" s="12">
        <f>'cals 1'!Z4-'cals 1'!Z10</f>
        <v>150</v>
      </c>
      <c r="AA10" s="12">
        <f>'cals 1'!AA4-'cals 1'!AA10</f>
        <v>150</v>
      </c>
      <c r="AB10" s="12">
        <f>'cals 1'!AB4-'cals 1'!AB10</f>
        <v>150</v>
      </c>
      <c r="AC10" s="12">
        <f>'cals 1'!AC4-'cals 1'!AC10</f>
        <v>150</v>
      </c>
      <c r="AD10" s="12">
        <f>'cals 1'!AD4-'cals 1'!AD10</f>
        <v>150</v>
      </c>
      <c r="AE10" s="12">
        <f>'cals 1'!AE4-'cals 1'!AE10</f>
        <v>150</v>
      </c>
      <c r="AF10" s="12">
        <f>'cals 1'!AF4-'cals 1'!AF10</f>
        <v>150</v>
      </c>
      <c r="AG10" s="12">
        <f>'cals 1'!AG4-'cals 1'!AG10</f>
        <v>150</v>
      </c>
      <c r="AH10" s="12">
        <f>'cals 1'!AH4-'cals 1'!AH10</f>
        <v>150</v>
      </c>
      <c r="AI10" s="12">
        <f>'cals 1'!AI4-'cals 1'!AI10</f>
        <v>150</v>
      </c>
      <c r="AJ10" s="12">
        <f>'cals 1'!AJ4-'cals 1'!AJ10</f>
        <v>150</v>
      </c>
      <c r="AK10" s="12">
        <f>'cals 1'!AK4-'cals 1'!AK10</f>
        <v>150</v>
      </c>
    </row>
    <row r="11">
      <c r="A11" s="9" t="s">
        <v>18</v>
      </c>
      <c r="B11" s="12">
        <f>'cals 1'!B5-'cals 1'!B11</f>
        <v>150</v>
      </c>
      <c r="C11" s="12">
        <f>'cals 1'!C5-'cals 1'!C11</f>
        <v>150</v>
      </c>
      <c r="D11" s="12">
        <f>'cals 1'!D5-'cals 1'!D11</f>
        <v>150</v>
      </c>
      <c r="E11" s="12">
        <f>'cals 1'!E5-'cals 1'!E11</f>
        <v>150</v>
      </c>
      <c r="F11" s="12">
        <f>'cals 1'!F5-'cals 1'!F11</f>
        <v>150</v>
      </c>
      <c r="G11" s="12">
        <f>'cals 1'!G5-'cals 1'!G11</f>
        <v>150</v>
      </c>
      <c r="H11" s="12">
        <f>'cals 1'!H5-'cals 1'!H11</f>
        <v>150</v>
      </c>
      <c r="I11" s="12">
        <f>'cals 1'!I5-'cals 1'!I11</f>
        <v>150</v>
      </c>
      <c r="J11" s="12">
        <f>'cals 1'!J5-'cals 1'!J11</f>
        <v>150</v>
      </c>
      <c r="K11" s="12">
        <f>'cals 1'!K5-'cals 1'!K11</f>
        <v>150</v>
      </c>
      <c r="L11" s="12">
        <f>'cals 1'!L5-'cals 1'!L11</f>
        <v>150</v>
      </c>
      <c r="M11" s="12">
        <f>'cals 1'!M5-'cals 1'!M11</f>
        <v>150</v>
      </c>
      <c r="N11" s="12">
        <f>'cals 1'!N5-'cals 1'!N11</f>
        <v>150</v>
      </c>
      <c r="O11" s="12">
        <f>'cals 1'!O5-'cals 1'!O11</f>
        <v>150</v>
      </c>
      <c r="P11" s="12">
        <f>'cals 1'!P5-'cals 1'!P11</f>
        <v>150</v>
      </c>
      <c r="Q11" s="12">
        <f>'cals 1'!Q5-'cals 1'!Q11</f>
        <v>150</v>
      </c>
      <c r="R11" s="12">
        <f>'cals 1'!R5-'cals 1'!R11</f>
        <v>150</v>
      </c>
      <c r="S11" s="12">
        <f>'cals 1'!S5-'cals 1'!S11</f>
        <v>150</v>
      </c>
      <c r="T11" s="12">
        <f>'cals 1'!T5-'cals 1'!T11</f>
        <v>150</v>
      </c>
      <c r="U11" s="12">
        <f>'cals 1'!U5-'cals 1'!U11</f>
        <v>150</v>
      </c>
      <c r="V11" s="12">
        <f>'cals 1'!V5-'cals 1'!V11</f>
        <v>150</v>
      </c>
      <c r="W11" s="12">
        <f>'cals 1'!W5-'cals 1'!W11</f>
        <v>150</v>
      </c>
      <c r="X11" s="12">
        <f>'cals 1'!X5-'cals 1'!X11</f>
        <v>150</v>
      </c>
      <c r="Y11" s="12">
        <f>'cals 1'!Y5-'cals 1'!Y11</f>
        <v>150</v>
      </c>
      <c r="Z11" s="12">
        <f>'cals 1'!Z5-'cals 1'!Z11</f>
        <v>150</v>
      </c>
      <c r="AA11" s="12">
        <f>'cals 1'!AA5-'cals 1'!AA11</f>
        <v>150</v>
      </c>
      <c r="AB11" s="12">
        <f>'cals 1'!AB5-'cals 1'!AB11</f>
        <v>150</v>
      </c>
      <c r="AC11" s="12">
        <f>'cals 1'!AC5-'cals 1'!AC11</f>
        <v>150</v>
      </c>
      <c r="AD11" s="12">
        <f>'cals 1'!AD5-'cals 1'!AD11</f>
        <v>150</v>
      </c>
      <c r="AE11" s="12">
        <f>'cals 1'!AE5-'cals 1'!AE11</f>
        <v>150</v>
      </c>
      <c r="AF11" s="12">
        <f>'cals 1'!AF5-'cals 1'!AF11</f>
        <v>150</v>
      </c>
      <c r="AG11" s="12">
        <f>'cals 1'!AG5-'cals 1'!AG11</f>
        <v>150</v>
      </c>
      <c r="AH11" s="12">
        <f>'cals 1'!AH5-'cals 1'!AH11</f>
        <v>150</v>
      </c>
      <c r="AI11" s="12">
        <f>'cals 1'!AI5-'cals 1'!AI11</f>
        <v>150</v>
      </c>
      <c r="AJ11" s="12">
        <f>'cals 1'!AJ5-'cals 1'!AJ11</f>
        <v>150</v>
      </c>
      <c r="AK11" s="12">
        <f>'cals 1'!AK5-'cals 1'!AK11</f>
        <v>150</v>
      </c>
    </row>
    <row r="12">
      <c r="A12" s="9" t="s">
        <v>19</v>
      </c>
      <c r="B12" s="12">
        <f>'cals 1'!B6-'cals 1'!B12</f>
        <v>50</v>
      </c>
      <c r="C12" s="12">
        <f>'cals 1'!C6-'cals 1'!C12</f>
        <v>50</v>
      </c>
      <c r="D12" s="12">
        <f>'cals 1'!D6-'cals 1'!D12</f>
        <v>50</v>
      </c>
      <c r="E12" s="12">
        <f>'cals 1'!E6-'cals 1'!E12</f>
        <v>50</v>
      </c>
      <c r="F12" s="12">
        <f>'cals 1'!F6-'cals 1'!F12</f>
        <v>50</v>
      </c>
      <c r="G12" s="12">
        <f>'cals 1'!G6-'cals 1'!G12</f>
        <v>50</v>
      </c>
      <c r="H12" s="12">
        <f>'cals 1'!H6-'cals 1'!H12</f>
        <v>50</v>
      </c>
      <c r="I12" s="12">
        <f>'cals 1'!I6-'cals 1'!I12</f>
        <v>50</v>
      </c>
      <c r="J12" s="12">
        <f>'cals 1'!J6-'cals 1'!J12</f>
        <v>50</v>
      </c>
      <c r="K12" s="12">
        <f>'cals 1'!K6-'cals 1'!K12</f>
        <v>50</v>
      </c>
      <c r="L12" s="12">
        <f>'cals 1'!L6-'cals 1'!L12</f>
        <v>50</v>
      </c>
      <c r="M12" s="12">
        <f>'cals 1'!M6-'cals 1'!M12</f>
        <v>50</v>
      </c>
      <c r="N12" s="12">
        <f>'cals 1'!N6-'cals 1'!N12</f>
        <v>50</v>
      </c>
      <c r="O12" s="12">
        <f>'cals 1'!O6-'cals 1'!O12</f>
        <v>50</v>
      </c>
      <c r="P12" s="12">
        <f>'cals 1'!P6-'cals 1'!P12</f>
        <v>50</v>
      </c>
      <c r="Q12" s="12">
        <f>'cals 1'!Q6-'cals 1'!Q12</f>
        <v>50</v>
      </c>
      <c r="R12" s="12">
        <f>'cals 1'!R6-'cals 1'!R12</f>
        <v>50</v>
      </c>
      <c r="S12" s="12">
        <f>'cals 1'!S6-'cals 1'!S12</f>
        <v>50</v>
      </c>
      <c r="T12" s="12">
        <f>'cals 1'!T6-'cals 1'!T12</f>
        <v>50</v>
      </c>
      <c r="U12" s="12">
        <f>'cals 1'!U6-'cals 1'!U12</f>
        <v>50</v>
      </c>
      <c r="V12" s="12">
        <f>'cals 1'!V6-'cals 1'!V12</f>
        <v>50</v>
      </c>
      <c r="W12" s="12">
        <f>'cals 1'!W6-'cals 1'!W12</f>
        <v>50</v>
      </c>
      <c r="X12" s="12">
        <f>'cals 1'!X6-'cals 1'!X12</f>
        <v>50</v>
      </c>
      <c r="Y12" s="12">
        <f>'cals 1'!Y6-'cals 1'!Y12</f>
        <v>50</v>
      </c>
      <c r="Z12" s="12">
        <f>'cals 1'!Z6-'cals 1'!Z12</f>
        <v>50</v>
      </c>
      <c r="AA12" s="12">
        <f>'cals 1'!AA6-'cals 1'!AA12</f>
        <v>50</v>
      </c>
      <c r="AB12" s="12">
        <f>'cals 1'!AB6-'cals 1'!AB12</f>
        <v>50</v>
      </c>
      <c r="AC12" s="12">
        <f>'cals 1'!AC6-'cals 1'!AC12</f>
        <v>50</v>
      </c>
      <c r="AD12" s="12">
        <f>'cals 1'!AD6-'cals 1'!AD12</f>
        <v>50</v>
      </c>
      <c r="AE12" s="12">
        <f>'cals 1'!AE6-'cals 1'!AE12</f>
        <v>50</v>
      </c>
      <c r="AF12" s="12">
        <f>'cals 1'!AF6-'cals 1'!AF12</f>
        <v>50</v>
      </c>
      <c r="AG12" s="12">
        <f>'cals 1'!AG6-'cals 1'!AG12</f>
        <v>50</v>
      </c>
      <c r="AH12" s="12">
        <f>'cals 1'!AH6-'cals 1'!AH12</f>
        <v>50</v>
      </c>
      <c r="AI12" s="12">
        <f>'cals 1'!AI6-'cals 1'!AI12</f>
        <v>50</v>
      </c>
      <c r="AJ12" s="12">
        <f>'cals 1'!AJ6-'cals 1'!AJ12</f>
        <v>50</v>
      </c>
      <c r="AK12" s="12">
        <f>'cals 1'!AK6-'cals 1'!AK12</f>
        <v>50</v>
      </c>
    </row>
    <row r="14">
      <c r="A14" s="9" t="s">
        <v>156</v>
      </c>
    </row>
    <row r="15">
      <c r="A15" s="9" t="s">
        <v>15</v>
      </c>
      <c r="B15" s="12">
        <f t="shared" ref="B15:AK15" si="5">B3+B9</f>
        <v>200</v>
      </c>
      <c r="C15" s="12">
        <f t="shared" si="5"/>
        <v>400</v>
      </c>
      <c r="D15" s="12">
        <f t="shared" si="5"/>
        <v>600</v>
      </c>
      <c r="E15" s="12">
        <f t="shared" si="5"/>
        <v>800</v>
      </c>
      <c r="F15" s="12">
        <f t="shared" si="5"/>
        <v>1000</v>
      </c>
      <c r="G15" s="12">
        <f t="shared" si="5"/>
        <v>1200</v>
      </c>
      <c r="H15" s="12">
        <f t="shared" si="5"/>
        <v>1400</v>
      </c>
      <c r="I15" s="12">
        <f t="shared" si="5"/>
        <v>1600</v>
      </c>
      <c r="J15" s="12">
        <f t="shared" si="5"/>
        <v>1800</v>
      </c>
      <c r="K15" s="12">
        <f t="shared" si="5"/>
        <v>2000</v>
      </c>
      <c r="L15" s="12">
        <f t="shared" si="5"/>
        <v>2200</v>
      </c>
      <c r="M15" s="12">
        <f t="shared" si="5"/>
        <v>2400</v>
      </c>
      <c r="N15" s="12">
        <f t="shared" si="5"/>
        <v>2600</v>
      </c>
      <c r="O15" s="12">
        <f t="shared" si="5"/>
        <v>2800</v>
      </c>
      <c r="P15" s="12">
        <f t="shared" si="5"/>
        <v>3000</v>
      </c>
      <c r="Q15" s="12">
        <f t="shared" si="5"/>
        <v>3200</v>
      </c>
      <c r="R15" s="12">
        <f t="shared" si="5"/>
        <v>3400</v>
      </c>
      <c r="S15" s="12">
        <f t="shared" si="5"/>
        <v>3600</v>
      </c>
      <c r="T15" s="12">
        <f t="shared" si="5"/>
        <v>3800</v>
      </c>
      <c r="U15" s="12">
        <f t="shared" si="5"/>
        <v>4000</v>
      </c>
      <c r="V15" s="12">
        <f t="shared" si="5"/>
        <v>4200</v>
      </c>
      <c r="W15" s="12">
        <f t="shared" si="5"/>
        <v>4400</v>
      </c>
      <c r="X15" s="12">
        <f t="shared" si="5"/>
        <v>4600</v>
      </c>
      <c r="Y15" s="12">
        <f t="shared" si="5"/>
        <v>4800</v>
      </c>
      <c r="Z15" s="12">
        <f t="shared" si="5"/>
        <v>5000</v>
      </c>
      <c r="AA15" s="12">
        <f t="shared" si="5"/>
        <v>5200</v>
      </c>
      <c r="AB15" s="12">
        <f t="shared" si="5"/>
        <v>5400</v>
      </c>
      <c r="AC15" s="12">
        <f t="shared" si="5"/>
        <v>5600</v>
      </c>
      <c r="AD15" s="12">
        <f t="shared" si="5"/>
        <v>5800</v>
      </c>
      <c r="AE15" s="12">
        <f t="shared" si="5"/>
        <v>6000</v>
      </c>
      <c r="AF15" s="12">
        <f t="shared" si="5"/>
        <v>6200</v>
      </c>
      <c r="AG15" s="12">
        <f t="shared" si="5"/>
        <v>6400</v>
      </c>
      <c r="AH15" s="12">
        <f t="shared" si="5"/>
        <v>6600</v>
      </c>
      <c r="AI15" s="12">
        <f t="shared" si="5"/>
        <v>6800</v>
      </c>
      <c r="AJ15" s="12">
        <f t="shared" si="5"/>
        <v>7000</v>
      </c>
      <c r="AK15" s="12">
        <f t="shared" si="5"/>
        <v>7200</v>
      </c>
    </row>
    <row r="16">
      <c r="A16" s="9" t="s">
        <v>17</v>
      </c>
      <c r="B16" s="12">
        <f t="shared" ref="B16:AK16" si="6">B4+B10</f>
        <v>150</v>
      </c>
      <c r="C16" s="12">
        <f t="shared" si="6"/>
        <v>300</v>
      </c>
      <c r="D16" s="12">
        <f t="shared" si="6"/>
        <v>450</v>
      </c>
      <c r="E16" s="12">
        <f t="shared" si="6"/>
        <v>600</v>
      </c>
      <c r="F16" s="12">
        <f t="shared" si="6"/>
        <v>750</v>
      </c>
      <c r="G16" s="12">
        <f t="shared" si="6"/>
        <v>900</v>
      </c>
      <c r="H16" s="12">
        <f t="shared" si="6"/>
        <v>1050</v>
      </c>
      <c r="I16" s="12">
        <f t="shared" si="6"/>
        <v>1200</v>
      </c>
      <c r="J16" s="12">
        <f t="shared" si="6"/>
        <v>1350</v>
      </c>
      <c r="K16" s="12">
        <f t="shared" si="6"/>
        <v>1500</v>
      </c>
      <c r="L16" s="12">
        <f t="shared" si="6"/>
        <v>1650</v>
      </c>
      <c r="M16" s="12">
        <f t="shared" si="6"/>
        <v>1800</v>
      </c>
      <c r="N16" s="12">
        <f t="shared" si="6"/>
        <v>1950</v>
      </c>
      <c r="O16" s="12">
        <f t="shared" si="6"/>
        <v>2100</v>
      </c>
      <c r="P16" s="12">
        <f t="shared" si="6"/>
        <v>2250</v>
      </c>
      <c r="Q16" s="12">
        <f t="shared" si="6"/>
        <v>2400</v>
      </c>
      <c r="R16" s="12">
        <f t="shared" si="6"/>
        <v>2550</v>
      </c>
      <c r="S16" s="12">
        <f t="shared" si="6"/>
        <v>2700</v>
      </c>
      <c r="T16" s="12">
        <f t="shared" si="6"/>
        <v>2850</v>
      </c>
      <c r="U16" s="12">
        <f t="shared" si="6"/>
        <v>3000</v>
      </c>
      <c r="V16" s="12">
        <f t="shared" si="6"/>
        <v>3150</v>
      </c>
      <c r="W16" s="12">
        <f t="shared" si="6"/>
        <v>3300</v>
      </c>
      <c r="X16" s="12">
        <f t="shared" si="6"/>
        <v>3450</v>
      </c>
      <c r="Y16" s="12">
        <f t="shared" si="6"/>
        <v>3600</v>
      </c>
      <c r="Z16" s="12">
        <f t="shared" si="6"/>
        <v>3750</v>
      </c>
      <c r="AA16" s="12">
        <f t="shared" si="6"/>
        <v>3900</v>
      </c>
      <c r="AB16" s="12">
        <f t="shared" si="6"/>
        <v>4050</v>
      </c>
      <c r="AC16" s="12">
        <f t="shared" si="6"/>
        <v>4200</v>
      </c>
      <c r="AD16" s="12">
        <f t="shared" si="6"/>
        <v>4350</v>
      </c>
      <c r="AE16" s="12">
        <f t="shared" si="6"/>
        <v>4500</v>
      </c>
      <c r="AF16" s="12">
        <f t="shared" si="6"/>
        <v>4650</v>
      </c>
      <c r="AG16" s="12">
        <f t="shared" si="6"/>
        <v>4800</v>
      </c>
      <c r="AH16" s="12">
        <f t="shared" si="6"/>
        <v>4950</v>
      </c>
      <c r="AI16" s="12">
        <f t="shared" si="6"/>
        <v>5100</v>
      </c>
      <c r="AJ16" s="12">
        <f t="shared" si="6"/>
        <v>5250</v>
      </c>
      <c r="AK16" s="12">
        <f t="shared" si="6"/>
        <v>5400</v>
      </c>
    </row>
    <row r="17">
      <c r="A17" s="9" t="s">
        <v>18</v>
      </c>
      <c r="B17" s="12">
        <f t="shared" ref="B17:AK17" si="7">B5+B11</f>
        <v>150</v>
      </c>
      <c r="C17" s="12">
        <f t="shared" si="7"/>
        <v>300</v>
      </c>
      <c r="D17" s="12">
        <f t="shared" si="7"/>
        <v>450</v>
      </c>
      <c r="E17" s="12">
        <f t="shared" si="7"/>
        <v>600</v>
      </c>
      <c r="F17" s="12">
        <f t="shared" si="7"/>
        <v>750</v>
      </c>
      <c r="G17" s="12">
        <f t="shared" si="7"/>
        <v>900</v>
      </c>
      <c r="H17" s="12">
        <f t="shared" si="7"/>
        <v>1050</v>
      </c>
      <c r="I17" s="12">
        <f t="shared" si="7"/>
        <v>1200</v>
      </c>
      <c r="J17" s="12">
        <f t="shared" si="7"/>
        <v>1350</v>
      </c>
      <c r="K17" s="12">
        <f t="shared" si="7"/>
        <v>1500</v>
      </c>
      <c r="L17" s="12">
        <f t="shared" si="7"/>
        <v>1650</v>
      </c>
      <c r="M17" s="12">
        <f t="shared" si="7"/>
        <v>1800</v>
      </c>
      <c r="N17" s="12">
        <f t="shared" si="7"/>
        <v>1950</v>
      </c>
      <c r="O17" s="12">
        <f t="shared" si="7"/>
        <v>2100</v>
      </c>
      <c r="P17" s="12">
        <f t="shared" si="7"/>
        <v>2250</v>
      </c>
      <c r="Q17" s="12">
        <f t="shared" si="7"/>
        <v>2400</v>
      </c>
      <c r="R17" s="12">
        <f t="shared" si="7"/>
        <v>2550</v>
      </c>
      <c r="S17" s="12">
        <f t="shared" si="7"/>
        <v>2700</v>
      </c>
      <c r="T17" s="12">
        <f t="shared" si="7"/>
        <v>2850</v>
      </c>
      <c r="U17" s="12">
        <f t="shared" si="7"/>
        <v>3000</v>
      </c>
      <c r="V17" s="12">
        <f t="shared" si="7"/>
        <v>3150</v>
      </c>
      <c r="W17" s="12">
        <f t="shared" si="7"/>
        <v>3300</v>
      </c>
      <c r="X17" s="12">
        <f t="shared" si="7"/>
        <v>3450</v>
      </c>
      <c r="Y17" s="12">
        <f t="shared" si="7"/>
        <v>3600</v>
      </c>
      <c r="Z17" s="12">
        <f t="shared" si="7"/>
        <v>3750</v>
      </c>
      <c r="AA17" s="12">
        <f t="shared" si="7"/>
        <v>3900</v>
      </c>
      <c r="AB17" s="12">
        <f t="shared" si="7"/>
        <v>4050</v>
      </c>
      <c r="AC17" s="12">
        <f t="shared" si="7"/>
        <v>4200</v>
      </c>
      <c r="AD17" s="12">
        <f t="shared" si="7"/>
        <v>4350</v>
      </c>
      <c r="AE17" s="12">
        <f t="shared" si="7"/>
        <v>4500</v>
      </c>
      <c r="AF17" s="12">
        <f t="shared" si="7"/>
        <v>4650</v>
      </c>
      <c r="AG17" s="12">
        <f t="shared" si="7"/>
        <v>4800</v>
      </c>
      <c r="AH17" s="12">
        <f t="shared" si="7"/>
        <v>4950</v>
      </c>
      <c r="AI17" s="12">
        <f t="shared" si="7"/>
        <v>5100</v>
      </c>
      <c r="AJ17" s="12">
        <f t="shared" si="7"/>
        <v>5250</v>
      </c>
      <c r="AK17" s="12">
        <f t="shared" si="7"/>
        <v>5400</v>
      </c>
    </row>
    <row r="18">
      <c r="A18" s="9" t="s">
        <v>19</v>
      </c>
      <c r="B18" s="12">
        <f t="shared" ref="B18:AK18" si="8">B6+B12</f>
        <v>50</v>
      </c>
      <c r="C18" s="12">
        <f t="shared" si="8"/>
        <v>100</v>
      </c>
      <c r="D18" s="12">
        <f t="shared" si="8"/>
        <v>150</v>
      </c>
      <c r="E18" s="12">
        <f t="shared" si="8"/>
        <v>200</v>
      </c>
      <c r="F18" s="12">
        <f t="shared" si="8"/>
        <v>250</v>
      </c>
      <c r="G18" s="12">
        <f t="shared" si="8"/>
        <v>300</v>
      </c>
      <c r="H18" s="12">
        <f t="shared" si="8"/>
        <v>350</v>
      </c>
      <c r="I18" s="12">
        <f t="shared" si="8"/>
        <v>400</v>
      </c>
      <c r="J18" s="12">
        <f t="shared" si="8"/>
        <v>450</v>
      </c>
      <c r="K18" s="12">
        <f t="shared" si="8"/>
        <v>500</v>
      </c>
      <c r="L18" s="12">
        <f t="shared" si="8"/>
        <v>550</v>
      </c>
      <c r="M18" s="12">
        <f t="shared" si="8"/>
        <v>600</v>
      </c>
      <c r="N18" s="12">
        <f t="shared" si="8"/>
        <v>650</v>
      </c>
      <c r="O18" s="12">
        <f t="shared" si="8"/>
        <v>700</v>
      </c>
      <c r="P18" s="12">
        <f t="shared" si="8"/>
        <v>750</v>
      </c>
      <c r="Q18" s="12">
        <f t="shared" si="8"/>
        <v>800</v>
      </c>
      <c r="R18" s="12">
        <f t="shared" si="8"/>
        <v>850</v>
      </c>
      <c r="S18" s="12">
        <f t="shared" si="8"/>
        <v>900</v>
      </c>
      <c r="T18" s="12">
        <f t="shared" si="8"/>
        <v>950</v>
      </c>
      <c r="U18" s="12">
        <f t="shared" si="8"/>
        <v>1000</v>
      </c>
      <c r="V18" s="12">
        <f t="shared" si="8"/>
        <v>1050</v>
      </c>
      <c r="W18" s="12">
        <f t="shared" si="8"/>
        <v>1100</v>
      </c>
      <c r="X18" s="12">
        <f t="shared" si="8"/>
        <v>1150</v>
      </c>
      <c r="Y18" s="12">
        <f t="shared" si="8"/>
        <v>1200</v>
      </c>
      <c r="Z18" s="12">
        <f t="shared" si="8"/>
        <v>1250</v>
      </c>
      <c r="AA18" s="12">
        <f t="shared" si="8"/>
        <v>1300</v>
      </c>
      <c r="AB18" s="12">
        <f t="shared" si="8"/>
        <v>1350</v>
      </c>
      <c r="AC18" s="12">
        <f t="shared" si="8"/>
        <v>1400</v>
      </c>
      <c r="AD18" s="12">
        <f t="shared" si="8"/>
        <v>1450</v>
      </c>
      <c r="AE18" s="12">
        <f t="shared" si="8"/>
        <v>1500</v>
      </c>
      <c r="AF18" s="12">
        <f t="shared" si="8"/>
        <v>1550</v>
      </c>
      <c r="AG18" s="12">
        <f t="shared" si="8"/>
        <v>1600</v>
      </c>
      <c r="AH18" s="12">
        <f t="shared" si="8"/>
        <v>1650</v>
      </c>
      <c r="AI18" s="12">
        <f t="shared" si="8"/>
        <v>1700</v>
      </c>
      <c r="AJ18" s="12">
        <f t="shared" si="8"/>
        <v>1750</v>
      </c>
      <c r="AK18" s="12">
        <f t="shared" si="8"/>
        <v>1800</v>
      </c>
    </row>
    <row r="21">
      <c r="A21" s="9" t="s">
        <v>157</v>
      </c>
    </row>
    <row r="22">
      <c r="A22" s="9" t="s">
        <v>15</v>
      </c>
      <c r="B22" s="12">
        <f>B15*assumptions!$C2</f>
        <v>120000</v>
      </c>
      <c r="C22" s="12">
        <f>C15*assumptions!$C2</f>
        <v>240000</v>
      </c>
      <c r="D22" s="12">
        <f>D15*assumptions!$C2</f>
        <v>360000</v>
      </c>
      <c r="E22" s="12">
        <f>E15*assumptions!$C2</f>
        <v>480000</v>
      </c>
      <c r="F22" s="12">
        <f>F15*assumptions!$C2</f>
        <v>600000</v>
      </c>
      <c r="G22" s="12">
        <f>G15*assumptions!$C2</f>
        <v>720000</v>
      </c>
      <c r="H22" s="12">
        <f>H15*assumptions!$C2</f>
        <v>840000</v>
      </c>
      <c r="I22" s="12">
        <f>I15*assumptions!$C2</f>
        <v>960000</v>
      </c>
      <c r="J22" s="12">
        <f>J15*assumptions!$C2</f>
        <v>1080000</v>
      </c>
      <c r="K22" s="12">
        <f>K15*assumptions!$C2</f>
        <v>1200000</v>
      </c>
      <c r="L22" s="12">
        <f>L15*assumptions!$C2</f>
        <v>1320000</v>
      </c>
      <c r="M22" s="12">
        <f>M15*assumptions!$C2</f>
        <v>1440000</v>
      </c>
      <c r="N22" s="12">
        <f>N15*assumptions!$C2</f>
        <v>1560000</v>
      </c>
      <c r="O22" s="12">
        <f>O15*assumptions!$C2</f>
        <v>1680000</v>
      </c>
      <c r="P22" s="12">
        <f>P15*assumptions!$C2</f>
        <v>1800000</v>
      </c>
      <c r="Q22" s="12">
        <f>Q15*assumptions!$C2</f>
        <v>1920000</v>
      </c>
      <c r="R22" s="12">
        <f>R15*assumptions!$C2</f>
        <v>2040000</v>
      </c>
      <c r="S22" s="12">
        <f>S15*assumptions!$C2</f>
        <v>2160000</v>
      </c>
      <c r="T22" s="12">
        <f>T15*assumptions!$C2</f>
        <v>2280000</v>
      </c>
      <c r="U22" s="12">
        <f>U15*assumptions!$C2</f>
        <v>2400000</v>
      </c>
      <c r="V22" s="12">
        <f>V15*assumptions!$C2</f>
        <v>2520000</v>
      </c>
      <c r="W22" s="12">
        <f>W15*assumptions!$C2</f>
        <v>2640000</v>
      </c>
      <c r="X22" s="12">
        <f>X15*assumptions!$C2</f>
        <v>2760000</v>
      </c>
      <c r="Y22" s="12">
        <f>Y15*assumptions!$C2</f>
        <v>2880000</v>
      </c>
      <c r="Z22" s="12">
        <f>Z15*assumptions!$C2</f>
        <v>3000000</v>
      </c>
      <c r="AA22" s="12">
        <f>AA15*assumptions!$C2</f>
        <v>3120000</v>
      </c>
      <c r="AB22" s="12">
        <f>AB15*assumptions!$C2</f>
        <v>3240000</v>
      </c>
      <c r="AC22" s="12">
        <f>AC15*assumptions!$C2</f>
        <v>3360000</v>
      </c>
      <c r="AD22" s="12">
        <f>AD15*assumptions!$C2</f>
        <v>3480000</v>
      </c>
      <c r="AE22" s="12">
        <f>AE15*assumptions!$C2</f>
        <v>3600000</v>
      </c>
      <c r="AF22" s="12">
        <f>AF15*assumptions!$C2</f>
        <v>3720000</v>
      </c>
      <c r="AG22" s="12">
        <f>AG15*assumptions!$C2</f>
        <v>3840000</v>
      </c>
      <c r="AH22" s="12">
        <f>AH15*assumptions!$C2</f>
        <v>3960000</v>
      </c>
      <c r="AI22" s="12">
        <f>AI15*assumptions!$C2</f>
        <v>4080000</v>
      </c>
      <c r="AJ22" s="12">
        <f>AJ15*assumptions!$C2</f>
        <v>4200000</v>
      </c>
      <c r="AK22" s="12">
        <f>AK15*assumptions!$C2</f>
        <v>4320000</v>
      </c>
    </row>
    <row r="23">
      <c r="A23" s="9" t="s">
        <v>17</v>
      </c>
      <c r="B23" s="12">
        <f>B16*assumptions!$C3</f>
        <v>60000</v>
      </c>
      <c r="C23" s="12">
        <f>C16*assumptions!$C3</f>
        <v>120000</v>
      </c>
      <c r="D23" s="12">
        <f>D16*assumptions!$C3</f>
        <v>180000</v>
      </c>
      <c r="E23" s="12">
        <f>E16*assumptions!$C3</f>
        <v>240000</v>
      </c>
      <c r="F23" s="12">
        <f>F16*assumptions!$C3</f>
        <v>300000</v>
      </c>
      <c r="G23" s="12">
        <f>G16*assumptions!$C3</f>
        <v>360000</v>
      </c>
      <c r="H23" s="12">
        <f>H16*assumptions!$C3</f>
        <v>420000</v>
      </c>
      <c r="I23" s="12">
        <f>I16*assumptions!$C3</f>
        <v>480000</v>
      </c>
      <c r="J23" s="12">
        <f>J16*assumptions!$C3</f>
        <v>540000</v>
      </c>
      <c r="K23" s="12">
        <f>K16*assumptions!$C3</f>
        <v>600000</v>
      </c>
      <c r="L23" s="12">
        <f>L16*assumptions!$C3</f>
        <v>660000</v>
      </c>
      <c r="M23" s="12">
        <f>M16*assumptions!$C3</f>
        <v>720000</v>
      </c>
      <c r="N23" s="12">
        <f>N16*assumptions!$C3</f>
        <v>780000</v>
      </c>
      <c r="O23" s="12">
        <f>O16*assumptions!$C3</f>
        <v>840000</v>
      </c>
      <c r="P23" s="12">
        <f>P16*assumptions!$C3</f>
        <v>900000</v>
      </c>
      <c r="Q23" s="12">
        <f>Q16*assumptions!$C3</f>
        <v>960000</v>
      </c>
      <c r="R23" s="12">
        <f>R16*assumptions!$C3</f>
        <v>1020000</v>
      </c>
      <c r="S23" s="12">
        <f>S16*assumptions!$C3</f>
        <v>1080000</v>
      </c>
      <c r="T23" s="12">
        <f>T16*assumptions!$C3</f>
        <v>1140000</v>
      </c>
      <c r="U23" s="12">
        <f>U16*assumptions!$C3</f>
        <v>1200000</v>
      </c>
      <c r="V23" s="12">
        <f>V16*assumptions!$C3</f>
        <v>1260000</v>
      </c>
      <c r="W23" s="12">
        <f>W16*assumptions!$C3</f>
        <v>1320000</v>
      </c>
      <c r="X23" s="12">
        <f>X16*assumptions!$C3</f>
        <v>1380000</v>
      </c>
      <c r="Y23" s="12">
        <f>Y16*assumptions!$C3</f>
        <v>1440000</v>
      </c>
      <c r="Z23" s="12">
        <f>Z16*assumptions!$C3</f>
        <v>1500000</v>
      </c>
      <c r="AA23" s="12">
        <f>AA16*assumptions!$C3</f>
        <v>1560000</v>
      </c>
      <c r="AB23" s="12">
        <f>AB16*assumptions!$C3</f>
        <v>1620000</v>
      </c>
      <c r="AC23" s="12">
        <f>AC16*assumptions!$C3</f>
        <v>1680000</v>
      </c>
      <c r="AD23" s="12">
        <f>AD16*assumptions!$C3</f>
        <v>1740000</v>
      </c>
      <c r="AE23" s="12">
        <f>AE16*assumptions!$C3</f>
        <v>1800000</v>
      </c>
      <c r="AF23" s="12">
        <f>AF16*assumptions!$C3</f>
        <v>1860000</v>
      </c>
      <c r="AG23" s="12">
        <f>AG16*assumptions!$C3</f>
        <v>1920000</v>
      </c>
      <c r="AH23" s="12">
        <f>AH16*assumptions!$C3</f>
        <v>1980000</v>
      </c>
      <c r="AI23" s="12">
        <f>AI16*assumptions!$C3</f>
        <v>2040000</v>
      </c>
      <c r="AJ23" s="12">
        <f>AJ16*assumptions!$C3</f>
        <v>2100000</v>
      </c>
      <c r="AK23" s="12">
        <f>AK16*assumptions!$C3</f>
        <v>2160000</v>
      </c>
    </row>
    <row r="24">
      <c r="A24" s="9" t="s">
        <v>18</v>
      </c>
      <c r="B24" s="12">
        <f>B17*assumptions!$C4</f>
        <v>30000</v>
      </c>
      <c r="C24" s="12">
        <f>C17*assumptions!$C4</f>
        <v>60000</v>
      </c>
      <c r="D24" s="12">
        <f>D17*assumptions!$C4</f>
        <v>90000</v>
      </c>
      <c r="E24" s="12">
        <f>E17*assumptions!$C4</f>
        <v>120000</v>
      </c>
      <c r="F24" s="12">
        <f>F17*assumptions!$C4</f>
        <v>150000</v>
      </c>
      <c r="G24" s="12">
        <f>G17*assumptions!$C4</f>
        <v>180000</v>
      </c>
      <c r="H24" s="12">
        <f>H17*assumptions!$C4</f>
        <v>210000</v>
      </c>
      <c r="I24" s="12">
        <f>I17*assumptions!$C4</f>
        <v>240000</v>
      </c>
      <c r="J24" s="12">
        <f>J17*assumptions!$C4</f>
        <v>270000</v>
      </c>
      <c r="K24" s="12">
        <f>K17*assumptions!$C4</f>
        <v>300000</v>
      </c>
      <c r="L24" s="12">
        <f>L17*assumptions!$C4</f>
        <v>330000</v>
      </c>
      <c r="M24" s="12">
        <f>M17*assumptions!$C4</f>
        <v>360000</v>
      </c>
      <c r="N24" s="12">
        <f>N17*assumptions!$C4</f>
        <v>390000</v>
      </c>
      <c r="O24" s="12">
        <f>O17*assumptions!$C4</f>
        <v>420000</v>
      </c>
      <c r="P24" s="12">
        <f>P17*assumptions!$C4</f>
        <v>450000</v>
      </c>
      <c r="Q24" s="12">
        <f>Q17*assumptions!$C4</f>
        <v>480000</v>
      </c>
      <c r="R24" s="12">
        <f>R17*assumptions!$C4</f>
        <v>510000</v>
      </c>
      <c r="S24" s="12">
        <f>S17*assumptions!$C4</f>
        <v>540000</v>
      </c>
      <c r="T24" s="12">
        <f>T17*assumptions!$C4</f>
        <v>570000</v>
      </c>
      <c r="U24" s="12">
        <f>U17*assumptions!$C4</f>
        <v>600000</v>
      </c>
      <c r="V24" s="12">
        <f>V17*assumptions!$C4</f>
        <v>630000</v>
      </c>
      <c r="W24" s="12">
        <f>W17*assumptions!$C4</f>
        <v>660000</v>
      </c>
      <c r="X24" s="12">
        <f>X17*assumptions!$C4</f>
        <v>690000</v>
      </c>
      <c r="Y24" s="12">
        <f>Y17*assumptions!$C4</f>
        <v>720000</v>
      </c>
      <c r="Z24" s="12">
        <f>Z17*assumptions!$C4</f>
        <v>750000</v>
      </c>
      <c r="AA24" s="12">
        <f>AA17*assumptions!$C4</f>
        <v>780000</v>
      </c>
      <c r="AB24" s="12">
        <f>AB17*assumptions!$C4</f>
        <v>810000</v>
      </c>
      <c r="AC24" s="12">
        <f>AC17*assumptions!$C4</f>
        <v>840000</v>
      </c>
      <c r="AD24" s="12">
        <f>AD17*assumptions!$C4</f>
        <v>870000</v>
      </c>
      <c r="AE24" s="12">
        <f>AE17*assumptions!$C4</f>
        <v>900000</v>
      </c>
      <c r="AF24" s="12">
        <f>AF17*assumptions!$C4</f>
        <v>930000</v>
      </c>
      <c r="AG24" s="12">
        <f>AG17*assumptions!$C4</f>
        <v>960000</v>
      </c>
      <c r="AH24" s="12">
        <f>AH17*assumptions!$C4</f>
        <v>990000</v>
      </c>
      <c r="AI24" s="12">
        <f>AI17*assumptions!$C4</f>
        <v>1020000</v>
      </c>
      <c r="AJ24" s="12">
        <f>AJ17*assumptions!$C4</f>
        <v>1050000</v>
      </c>
      <c r="AK24" s="12">
        <f>AK17*assumptions!$C4</f>
        <v>1080000</v>
      </c>
    </row>
    <row r="25">
      <c r="A25" s="9" t="s">
        <v>19</v>
      </c>
      <c r="B25" s="12">
        <f>B18*assumptions!$C5</f>
        <v>25000</v>
      </c>
      <c r="C25" s="12">
        <f>C18*assumptions!$C5</f>
        <v>50000</v>
      </c>
      <c r="D25" s="12">
        <f>D18*assumptions!$C5</f>
        <v>75000</v>
      </c>
      <c r="E25" s="12">
        <f>E18*assumptions!$C5</f>
        <v>100000</v>
      </c>
      <c r="F25" s="12">
        <f>F18*assumptions!$C5</f>
        <v>125000</v>
      </c>
      <c r="G25" s="12">
        <f>G18*assumptions!$C5</f>
        <v>150000</v>
      </c>
      <c r="H25" s="12">
        <f>H18*assumptions!$C5</f>
        <v>175000</v>
      </c>
      <c r="I25" s="12">
        <f>I18*assumptions!$C5</f>
        <v>200000</v>
      </c>
      <c r="J25" s="12">
        <f>J18*assumptions!$C5</f>
        <v>225000</v>
      </c>
      <c r="K25" s="12">
        <f>K18*assumptions!$C5</f>
        <v>250000</v>
      </c>
      <c r="L25" s="12">
        <f>L18*assumptions!$C5</f>
        <v>275000</v>
      </c>
      <c r="M25" s="12">
        <f>M18*assumptions!$C5</f>
        <v>300000</v>
      </c>
      <c r="N25" s="12">
        <f>N18*assumptions!$C5</f>
        <v>325000</v>
      </c>
      <c r="O25" s="12">
        <f>O18*assumptions!$C5</f>
        <v>350000</v>
      </c>
      <c r="P25" s="12">
        <f>P18*assumptions!$C5</f>
        <v>375000</v>
      </c>
      <c r="Q25" s="12">
        <f>Q18*assumptions!$C5</f>
        <v>400000</v>
      </c>
      <c r="R25" s="12">
        <f>R18*assumptions!$C5</f>
        <v>425000</v>
      </c>
      <c r="S25" s="12">
        <f>S18*assumptions!$C5</f>
        <v>450000</v>
      </c>
      <c r="T25" s="12">
        <f>T18*assumptions!$C5</f>
        <v>475000</v>
      </c>
      <c r="U25" s="12">
        <f>U18*assumptions!$C5</f>
        <v>500000</v>
      </c>
      <c r="V25" s="12">
        <f>V18*assumptions!$C5</f>
        <v>525000</v>
      </c>
      <c r="W25" s="12">
        <f>W18*assumptions!$C5</f>
        <v>550000</v>
      </c>
      <c r="X25" s="12">
        <f>X18*assumptions!$C5</f>
        <v>575000</v>
      </c>
      <c r="Y25" s="12">
        <f>Y18*assumptions!$C5</f>
        <v>600000</v>
      </c>
      <c r="Z25" s="12">
        <f>Z18*assumptions!$C5</f>
        <v>625000</v>
      </c>
      <c r="AA25" s="12">
        <f>AA18*assumptions!$C5</f>
        <v>650000</v>
      </c>
      <c r="AB25" s="12">
        <f>AB18*assumptions!$C5</f>
        <v>675000</v>
      </c>
      <c r="AC25" s="12">
        <f>AC18*assumptions!$C5</f>
        <v>700000</v>
      </c>
      <c r="AD25" s="12">
        <f>AD18*assumptions!$C5</f>
        <v>725000</v>
      </c>
      <c r="AE25" s="12">
        <f>AE18*assumptions!$C5</f>
        <v>750000</v>
      </c>
      <c r="AF25" s="12">
        <f>AF18*assumptions!$C5</f>
        <v>775000</v>
      </c>
      <c r="AG25" s="12">
        <f>AG18*assumptions!$C5</f>
        <v>800000</v>
      </c>
      <c r="AH25" s="12">
        <f>AH18*assumptions!$C5</f>
        <v>825000</v>
      </c>
      <c r="AI25" s="12">
        <f>AI18*assumptions!$C5</f>
        <v>850000</v>
      </c>
      <c r="AJ25" s="12">
        <f>AJ18*assumptions!$C5</f>
        <v>875000</v>
      </c>
      <c r="AK25" s="12">
        <f>AK18*assumptions!$C5</f>
        <v>900000</v>
      </c>
    </row>
    <row r="27">
      <c r="A27" s="9" t="s">
        <v>158</v>
      </c>
      <c r="B27" s="12">
        <f t="shared" ref="B27:AK27" si="9">SUM(B22:B25)</f>
        <v>235000</v>
      </c>
      <c r="C27" s="12">
        <f t="shared" si="9"/>
        <v>470000</v>
      </c>
      <c r="D27" s="12">
        <f t="shared" si="9"/>
        <v>705000</v>
      </c>
      <c r="E27" s="12">
        <f t="shared" si="9"/>
        <v>940000</v>
      </c>
      <c r="F27" s="12">
        <f t="shared" si="9"/>
        <v>1175000</v>
      </c>
      <c r="G27" s="12">
        <f t="shared" si="9"/>
        <v>1410000</v>
      </c>
      <c r="H27" s="12">
        <f t="shared" si="9"/>
        <v>1645000</v>
      </c>
      <c r="I27" s="12">
        <f t="shared" si="9"/>
        <v>1880000</v>
      </c>
      <c r="J27" s="12">
        <f t="shared" si="9"/>
        <v>2115000</v>
      </c>
      <c r="K27" s="12">
        <f t="shared" si="9"/>
        <v>2350000</v>
      </c>
      <c r="L27" s="12">
        <f t="shared" si="9"/>
        <v>2585000</v>
      </c>
      <c r="M27" s="12">
        <f t="shared" si="9"/>
        <v>2820000</v>
      </c>
      <c r="N27" s="12">
        <f t="shared" si="9"/>
        <v>3055000</v>
      </c>
      <c r="O27" s="12">
        <f t="shared" si="9"/>
        <v>3290000</v>
      </c>
      <c r="P27" s="12">
        <f t="shared" si="9"/>
        <v>3525000</v>
      </c>
      <c r="Q27" s="12">
        <f t="shared" si="9"/>
        <v>3760000</v>
      </c>
      <c r="R27" s="12">
        <f t="shared" si="9"/>
        <v>3995000</v>
      </c>
      <c r="S27" s="12">
        <f t="shared" si="9"/>
        <v>4230000</v>
      </c>
      <c r="T27" s="12">
        <f t="shared" si="9"/>
        <v>4465000</v>
      </c>
      <c r="U27" s="12">
        <f t="shared" si="9"/>
        <v>4700000</v>
      </c>
      <c r="V27" s="12">
        <f t="shared" si="9"/>
        <v>4935000</v>
      </c>
      <c r="W27" s="12">
        <f t="shared" si="9"/>
        <v>5170000</v>
      </c>
      <c r="X27" s="12">
        <f t="shared" si="9"/>
        <v>5405000</v>
      </c>
      <c r="Y27" s="12">
        <f t="shared" si="9"/>
        <v>5640000</v>
      </c>
      <c r="Z27" s="12">
        <f t="shared" si="9"/>
        <v>5875000</v>
      </c>
      <c r="AA27" s="12">
        <f t="shared" si="9"/>
        <v>6110000</v>
      </c>
      <c r="AB27" s="12">
        <f t="shared" si="9"/>
        <v>6345000</v>
      </c>
      <c r="AC27" s="12">
        <f t="shared" si="9"/>
        <v>6580000</v>
      </c>
      <c r="AD27" s="12">
        <f t="shared" si="9"/>
        <v>6815000</v>
      </c>
      <c r="AE27" s="12">
        <f t="shared" si="9"/>
        <v>7050000</v>
      </c>
      <c r="AF27" s="12">
        <f t="shared" si="9"/>
        <v>7285000</v>
      </c>
      <c r="AG27" s="12">
        <f t="shared" si="9"/>
        <v>7520000</v>
      </c>
      <c r="AH27" s="12">
        <f t="shared" si="9"/>
        <v>7755000</v>
      </c>
      <c r="AI27" s="12">
        <f t="shared" si="9"/>
        <v>7990000</v>
      </c>
      <c r="AJ27" s="12">
        <f t="shared" si="9"/>
        <v>8225000</v>
      </c>
      <c r="AK27" s="12">
        <f t="shared" si="9"/>
        <v>8460000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7" width="6.13"/>
  </cols>
  <sheetData>
    <row r="1">
      <c r="A1" s="2"/>
      <c r="B1" s="11" t="s">
        <v>93</v>
      </c>
      <c r="C1" s="11" t="s">
        <v>94</v>
      </c>
      <c r="D1" s="11" t="s">
        <v>95</v>
      </c>
      <c r="E1" s="11" t="s">
        <v>96</v>
      </c>
      <c r="F1" s="11" t="s">
        <v>97</v>
      </c>
      <c r="G1" s="11" t="s">
        <v>98</v>
      </c>
      <c r="H1" s="11" t="s">
        <v>99</v>
      </c>
      <c r="I1" s="11" t="s">
        <v>100</v>
      </c>
      <c r="J1" s="11" t="s">
        <v>101</v>
      </c>
      <c r="K1" s="11" t="s">
        <v>102</v>
      </c>
      <c r="L1" s="11" t="s">
        <v>103</v>
      </c>
      <c r="M1" s="11" t="s">
        <v>104</v>
      </c>
      <c r="N1" s="11" t="s">
        <v>105</v>
      </c>
      <c r="O1" s="11" t="s">
        <v>106</v>
      </c>
      <c r="P1" s="11" t="s">
        <v>107</v>
      </c>
      <c r="Q1" s="11" t="s">
        <v>108</v>
      </c>
      <c r="R1" s="11" t="s">
        <v>109</v>
      </c>
      <c r="S1" s="11" t="s">
        <v>110</v>
      </c>
      <c r="T1" s="11" t="s">
        <v>111</v>
      </c>
      <c r="U1" s="11" t="s">
        <v>112</v>
      </c>
      <c r="V1" s="11" t="s">
        <v>113</v>
      </c>
      <c r="W1" s="11" t="s">
        <v>114</v>
      </c>
      <c r="X1" s="11" t="s">
        <v>115</v>
      </c>
      <c r="Y1" s="11" t="s">
        <v>116</v>
      </c>
      <c r="Z1" s="11" t="s">
        <v>117</v>
      </c>
      <c r="AA1" s="11" t="s">
        <v>118</v>
      </c>
      <c r="AB1" s="11" t="s">
        <v>119</v>
      </c>
      <c r="AC1" s="11" t="s">
        <v>120</v>
      </c>
      <c r="AD1" s="11" t="s">
        <v>121</v>
      </c>
      <c r="AE1" s="11" t="s">
        <v>122</v>
      </c>
      <c r="AF1" s="11" t="s">
        <v>123</v>
      </c>
      <c r="AG1" s="11" t="s">
        <v>124</v>
      </c>
      <c r="AH1" s="11" t="s">
        <v>125</v>
      </c>
      <c r="AI1" s="11" t="s">
        <v>126</v>
      </c>
      <c r="AJ1" s="11" t="s">
        <v>127</v>
      </c>
      <c r="AK1" s="11" t="s">
        <v>128</v>
      </c>
    </row>
    <row r="2">
      <c r="A2" s="17" t="s">
        <v>159</v>
      </c>
    </row>
    <row r="3">
      <c r="A3" s="2" t="s">
        <v>160</v>
      </c>
      <c r="B3" s="12">
        <f>collection!B16</f>
        <v>427500</v>
      </c>
      <c r="C3" s="12">
        <f>collection!C16</f>
        <v>684000</v>
      </c>
      <c r="D3" s="12">
        <f>collection!D16</f>
        <v>1710000</v>
      </c>
      <c r="E3" s="12">
        <f>collection!E16</f>
        <v>1710000</v>
      </c>
      <c r="F3" s="12">
        <f>collection!F16</f>
        <v>1710000</v>
      </c>
      <c r="G3" s="12">
        <f>collection!G16</f>
        <v>1710000</v>
      </c>
      <c r="H3" s="12">
        <f>collection!H16</f>
        <v>1710000</v>
      </c>
      <c r="I3" s="12">
        <f>collection!I16</f>
        <v>1710000</v>
      </c>
      <c r="J3" s="12">
        <f>collection!J16</f>
        <v>1710000</v>
      </c>
      <c r="K3" s="12">
        <f>collection!K16</f>
        <v>1710000</v>
      </c>
      <c r="L3" s="12">
        <f>collection!L16</f>
        <v>1710000</v>
      </c>
      <c r="M3" s="12">
        <f>collection!M16</f>
        <v>1710000</v>
      </c>
      <c r="N3" s="12">
        <f>collection!N16</f>
        <v>1710000</v>
      </c>
      <c r="O3" s="12">
        <f>collection!O16</f>
        <v>1710000</v>
      </c>
      <c r="P3" s="12">
        <f>collection!P16</f>
        <v>1710000</v>
      </c>
      <c r="Q3" s="12">
        <f>collection!Q16</f>
        <v>1710000</v>
      </c>
      <c r="R3" s="12">
        <f>collection!R16</f>
        <v>1710000</v>
      </c>
      <c r="S3" s="12">
        <f>collection!S16</f>
        <v>1710000</v>
      </c>
      <c r="T3" s="12">
        <f>collection!T16</f>
        <v>1710000</v>
      </c>
      <c r="U3" s="12">
        <f>collection!U16</f>
        <v>1710000</v>
      </c>
      <c r="V3" s="12">
        <f>collection!V16</f>
        <v>1710000</v>
      </c>
      <c r="W3" s="12">
        <f>collection!W16</f>
        <v>1710000</v>
      </c>
      <c r="X3" s="12">
        <f>collection!X16</f>
        <v>1710000</v>
      </c>
      <c r="Y3" s="12">
        <f>collection!Y16</f>
        <v>1710000</v>
      </c>
      <c r="Z3" s="12">
        <f>collection!Z16</f>
        <v>1710000</v>
      </c>
      <c r="AA3" s="12">
        <f>collection!AA16</f>
        <v>1710000</v>
      </c>
      <c r="AB3" s="12">
        <f>collection!AB16</f>
        <v>1710000</v>
      </c>
      <c r="AC3" s="12">
        <f>collection!AC16</f>
        <v>1710000</v>
      </c>
      <c r="AD3" s="12">
        <f>collection!AD16</f>
        <v>1710000</v>
      </c>
      <c r="AE3" s="12">
        <f>collection!AE16</f>
        <v>1710000</v>
      </c>
      <c r="AF3" s="12">
        <f>collection!AF16</f>
        <v>1710000</v>
      </c>
      <c r="AG3" s="12">
        <f>collection!AG16</f>
        <v>1710000</v>
      </c>
      <c r="AH3" s="12">
        <f>collection!AH16</f>
        <v>1710000</v>
      </c>
      <c r="AI3" s="12">
        <f>collection!AI16</f>
        <v>1710000</v>
      </c>
      <c r="AJ3" s="12">
        <f>collection!AJ16</f>
        <v>1710000</v>
      </c>
      <c r="AK3" s="12">
        <f>collection!AK16</f>
        <v>1710000</v>
      </c>
    </row>
    <row r="4">
      <c r="A4" s="2"/>
    </row>
    <row r="5">
      <c r="A5" s="19" t="s">
        <v>161</v>
      </c>
      <c r="B5" s="12">
        <f t="shared" ref="B5:AK5" si="1">SUM(B3)</f>
        <v>427500</v>
      </c>
      <c r="C5" s="12">
        <f t="shared" si="1"/>
        <v>684000</v>
      </c>
      <c r="D5" s="12">
        <f t="shared" si="1"/>
        <v>1710000</v>
      </c>
      <c r="E5" s="12">
        <f t="shared" si="1"/>
        <v>1710000</v>
      </c>
      <c r="F5" s="12">
        <f t="shared" si="1"/>
        <v>1710000</v>
      </c>
      <c r="G5" s="12">
        <f t="shared" si="1"/>
        <v>1710000</v>
      </c>
      <c r="H5" s="12">
        <f t="shared" si="1"/>
        <v>1710000</v>
      </c>
      <c r="I5" s="12">
        <f t="shared" si="1"/>
        <v>1710000</v>
      </c>
      <c r="J5" s="12">
        <f t="shared" si="1"/>
        <v>1710000</v>
      </c>
      <c r="K5" s="12">
        <f t="shared" si="1"/>
        <v>1710000</v>
      </c>
      <c r="L5" s="12">
        <f t="shared" si="1"/>
        <v>1710000</v>
      </c>
      <c r="M5" s="12">
        <f t="shared" si="1"/>
        <v>1710000</v>
      </c>
      <c r="N5" s="12">
        <f t="shared" si="1"/>
        <v>1710000</v>
      </c>
      <c r="O5" s="12">
        <f t="shared" si="1"/>
        <v>1710000</v>
      </c>
      <c r="P5" s="12">
        <f t="shared" si="1"/>
        <v>1710000</v>
      </c>
      <c r="Q5" s="12">
        <f t="shared" si="1"/>
        <v>1710000</v>
      </c>
      <c r="R5" s="12">
        <f t="shared" si="1"/>
        <v>1710000</v>
      </c>
      <c r="S5" s="12">
        <f t="shared" si="1"/>
        <v>1710000</v>
      </c>
      <c r="T5" s="12">
        <f t="shared" si="1"/>
        <v>1710000</v>
      </c>
      <c r="U5" s="12">
        <f t="shared" si="1"/>
        <v>1710000</v>
      </c>
      <c r="V5" s="12">
        <f t="shared" si="1"/>
        <v>1710000</v>
      </c>
      <c r="W5" s="12">
        <f t="shared" si="1"/>
        <v>1710000</v>
      </c>
      <c r="X5" s="12">
        <f t="shared" si="1"/>
        <v>1710000</v>
      </c>
      <c r="Y5" s="12">
        <f t="shared" si="1"/>
        <v>1710000</v>
      </c>
      <c r="Z5" s="12">
        <f t="shared" si="1"/>
        <v>1710000</v>
      </c>
      <c r="AA5" s="12">
        <f t="shared" si="1"/>
        <v>1710000</v>
      </c>
      <c r="AB5" s="12">
        <f t="shared" si="1"/>
        <v>1710000</v>
      </c>
      <c r="AC5" s="12">
        <f t="shared" si="1"/>
        <v>1710000</v>
      </c>
      <c r="AD5" s="12">
        <f t="shared" si="1"/>
        <v>1710000</v>
      </c>
      <c r="AE5" s="12">
        <f t="shared" si="1"/>
        <v>1710000</v>
      </c>
      <c r="AF5" s="12">
        <f t="shared" si="1"/>
        <v>1710000</v>
      </c>
      <c r="AG5" s="12">
        <f t="shared" si="1"/>
        <v>1710000</v>
      </c>
      <c r="AH5" s="12">
        <f t="shared" si="1"/>
        <v>1710000</v>
      </c>
      <c r="AI5" s="12">
        <f t="shared" si="1"/>
        <v>1710000</v>
      </c>
      <c r="AJ5" s="12">
        <f t="shared" si="1"/>
        <v>1710000</v>
      </c>
      <c r="AK5" s="12">
        <f t="shared" si="1"/>
        <v>1710000</v>
      </c>
    </row>
    <row r="6">
      <c r="A6" s="17"/>
    </row>
    <row r="7">
      <c r="A7" s="17" t="s">
        <v>162</v>
      </c>
    </row>
    <row r="8">
      <c r="A8" s="2" t="s">
        <v>163</v>
      </c>
      <c r="B8" s="12">
        <f>purchases!B16</f>
        <v>0</v>
      </c>
      <c r="C8" s="12">
        <f>purchases!C16</f>
        <v>0</v>
      </c>
      <c r="D8" s="12">
        <f>purchases!D16</f>
        <v>0</v>
      </c>
      <c r="E8" s="12">
        <f>purchases!E16</f>
        <v>1550000</v>
      </c>
      <c r="F8" s="12">
        <f>purchases!F16</f>
        <v>1550000</v>
      </c>
      <c r="G8" s="12">
        <f>purchases!G16</f>
        <v>1550000</v>
      </c>
      <c r="H8" s="12">
        <f>purchases!H16</f>
        <v>1550000</v>
      </c>
      <c r="I8" s="12">
        <f>purchases!I16</f>
        <v>1550000</v>
      </c>
      <c r="J8" s="12">
        <f>purchases!J16</f>
        <v>1550000</v>
      </c>
      <c r="K8" s="12">
        <f>purchases!K16</f>
        <v>1550000</v>
      </c>
      <c r="L8" s="12">
        <f>purchases!L16</f>
        <v>1550000</v>
      </c>
      <c r="M8" s="12">
        <f>purchases!M16</f>
        <v>1550000</v>
      </c>
      <c r="N8" s="12">
        <f>purchases!N16</f>
        <v>1550000</v>
      </c>
      <c r="O8" s="12">
        <f>purchases!O16</f>
        <v>1550000</v>
      </c>
      <c r="P8" s="12">
        <f>purchases!P16</f>
        <v>1550000</v>
      </c>
      <c r="Q8" s="12">
        <f>purchases!Q16</f>
        <v>1550000</v>
      </c>
      <c r="R8" s="12">
        <f>purchases!R16</f>
        <v>1550000</v>
      </c>
      <c r="S8" s="12">
        <f>purchases!S16</f>
        <v>1550000</v>
      </c>
      <c r="T8" s="12">
        <f>purchases!T16</f>
        <v>1550000</v>
      </c>
      <c r="U8" s="12">
        <f>purchases!U16</f>
        <v>1550000</v>
      </c>
      <c r="V8" s="12">
        <f>purchases!V16</f>
        <v>1550000</v>
      </c>
      <c r="W8" s="12">
        <f>purchases!W16</f>
        <v>1550000</v>
      </c>
      <c r="X8" s="12">
        <f>purchases!X16</f>
        <v>1550000</v>
      </c>
      <c r="Y8" s="12">
        <f>purchases!Y16</f>
        <v>1550000</v>
      </c>
      <c r="Z8" s="12">
        <f>purchases!Z16</f>
        <v>1550000</v>
      </c>
      <c r="AA8" s="12">
        <f>purchases!AA16</f>
        <v>1550000</v>
      </c>
      <c r="AB8" s="12">
        <f>purchases!AB16</f>
        <v>1550000</v>
      </c>
      <c r="AC8" s="12">
        <f>purchases!AC16</f>
        <v>1550000</v>
      </c>
      <c r="AD8" s="12">
        <f>purchases!AD16</f>
        <v>1550000</v>
      </c>
      <c r="AE8" s="12">
        <f>purchases!AE16</f>
        <v>1550000</v>
      </c>
      <c r="AF8" s="12">
        <f>purchases!AF16</f>
        <v>1550000</v>
      </c>
      <c r="AG8" s="12">
        <f>purchases!AG16</f>
        <v>1550000</v>
      </c>
      <c r="AH8" s="12">
        <f>purchases!AH16</f>
        <v>1550000</v>
      </c>
      <c r="AI8" s="12">
        <f>purchases!AI16</f>
        <v>1550000</v>
      </c>
      <c r="AJ8" s="12">
        <f>purchases!AJ16</f>
        <v>1550000</v>
      </c>
      <c r="AK8" s="12">
        <f>purchases!AK16</f>
        <v>1550000</v>
      </c>
    </row>
    <row r="9">
      <c r="A9" s="2" t="s">
        <v>164</v>
      </c>
      <c r="B9" s="12">
        <f>'sales costss'!B19+'sales costss'!B20</f>
        <v>11500</v>
      </c>
      <c r="C9" s="12">
        <f>'sales costss'!C19+'sales costss'!C20</f>
        <v>11500</v>
      </c>
      <c r="D9" s="12">
        <f>'sales costss'!D19+'sales costss'!D20</f>
        <v>11500</v>
      </c>
      <c r="E9" s="12">
        <f>'sales costss'!E19+'sales costss'!E20</f>
        <v>11500</v>
      </c>
      <c r="F9" s="12">
        <f>'sales costss'!F19+'sales costss'!F20</f>
        <v>11500</v>
      </c>
      <c r="G9" s="12">
        <f>'sales costss'!G19+'sales costss'!G20</f>
        <v>11500</v>
      </c>
      <c r="H9" s="12">
        <f>'sales costss'!H19+'sales costss'!H20</f>
        <v>11500</v>
      </c>
      <c r="I9" s="12">
        <f>'sales costss'!I19+'sales costss'!I20</f>
        <v>11500</v>
      </c>
      <c r="J9" s="12">
        <f>'sales costss'!J19+'sales costss'!J20</f>
        <v>11500</v>
      </c>
      <c r="K9" s="12">
        <f>'sales costss'!K19+'sales costss'!K20</f>
        <v>11500</v>
      </c>
      <c r="L9" s="12">
        <f>'sales costss'!L19+'sales costss'!L20</f>
        <v>11500</v>
      </c>
      <c r="M9" s="12">
        <f>'sales costss'!M19+'sales costss'!M20</f>
        <v>11500</v>
      </c>
      <c r="N9" s="12">
        <f>'sales costss'!N19+'sales costss'!N20</f>
        <v>11500</v>
      </c>
      <c r="O9" s="12">
        <f>'sales costss'!O19+'sales costss'!O20</f>
        <v>11500</v>
      </c>
      <c r="P9" s="12">
        <f>'sales costss'!P19+'sales costss'!P20</f>
        <v>11500</v>
      </c>
      <c r="Q9" s="12">
        <f>'sales costss'!Q19+'sales costss'!Q20</f>
        <v>11500</v>
      </c>
      <c r="R9" s="12">
        <f>'sales costss'!R19+'sales costss'!R20</f>
        <v>11500</v>
      </c>
      <c r="S9" s="12">
        <f>'sales costss'!S19+'sales costss'!S20</f>
        <v>11500</v>
      </c>
      <c r="T9" s="12">
        <f>'sales costss'!T19+'sales costss'!T20</f>
        <v>11500</v>
      </c>
      <c r="U9" s="12">
        <f>'sales costss'!U19+'sales costss'!U20</f>
        <v>11500</v>
      </c>
      <c r="V9" s="12">
        <f>'sales costss'!V19+'sales costss'!V20</f>
        <v>11500</v>
      </c>
      <c r="W9" s="12">
        <f>'sales costss'!W19+'sales costss'!W20</f>
        <v>11500</v>
      </c>
      <c r="X9" s="12">
        <f>'sales costss'!X19+'sales costss'!X20</f>
        <v>11500</v>
      </c>
      <c r="Y9" s="12">
        <f>'sales costss'!Y19+'sales costss'!Y20</f>
        <v>11500</v>
      </c>
      <c r="Z9" s="12">
        <f>'sales costss'!Z19+'sales costss'!Z20</f>
        <v>11500</v>
      </c>
      <c r="AA9" s="12">
        <f>'sales costss'!AA19+'sales costss'!AA20</f>
        <v>11500</v>
      </c>
      <c r="AB9" s="12">
        <f>'sales costss'!AB19+'sales costss'!AB20</f>
        <v>11500</v>
      </c>
      <c r="AC9" s="12">
        <f>'sales costss'!AC19+'sales costss'!AC20</f>
        <v>11500</v>
      </c>
      <c r="AD9" s="12">
        <f>'sales costss'!AD19+'sales costss'!AD20</f>
        <v>11500</v>
      </c>
      <c r="AE9" s="12">
        <f>'sales costss'!AE19+'sales costss'!AE20</f>
        <v>11500</v>
      </c>
      <c r="AF9" s="12">
        <f>'sales costss'!AF19+'sales costss'!AF20</f>
        <v>11500</v>
      </c>
      <c r="AG9" s="12">
        <f>'sales costss'!AG19+'sales costss'!AG20</f>
        <v>11500</v>
      </c>
      <c r="AH9" s="12">
        <f>'sales costss'!AH19+'sales costss'!AH20</f>
        <v>11500</v>
      </c>
      <c r="AI9" s="12">
        <f>'sales costss'!AI19+'sales costss'!AI20</f>
        <v>11500</v>
      </c>
      <c r="AJ9" s="12">
        <f>'sales costss'!AJ19+'sales costss'!AJ20</f>
        <v>11500</v>
      </c>
      <c r="AK9" s="12">
        <f>'sales costss'!AK19+'sales costss'!AK20</f>
        <v>11500</v>
      </c>
    </row>
    <row r="10">
      <c r="A10" s="18" t="s">
        <v>165</v>
      </c>
      <c r="B10" s="12">
        <f>'fixed asset balances'!B10</f>
        <v>20000</v>
      </c>
      <c r="C10" s="12">
        <f>'fixed asset balances'!C10</f>
        <v>0</v>
      </c>
      <c r="D10" s="12">
        <f>'fixed asset balances'!D10</f>
        <v>0</v>
      </c>
      <c r="E10" s="12">
        <f>'fixed asset balances'!E10</f>
        <v>22000</v>
      </c>
      <c r="F10" s="12">
        <f>'fixed asset balances'!F10</f>
        <v>0</v>
      </c>
      <c r="G10" s="12">
        <f>'fixed asset balances'!G10</f>
        <v>0</v>
      </c>
      <c r="H10" s="12">
        <f>'fixed asset balances'!H10</f>
        <v>25000</v>
      </c>
      <c r="I10" s="12">
        <f>'fixed asset balances'!I10</f>
        <v>0</v>
      </c>
      <c r="J10" s="12">
        <f>'fixed asset balances'!J10</f>
        <v>0</v>
      </c>
      <c r="K10" s="12">
        <f>'fixed asset balances'!K10</f>
        <v>0</v>
      </c>
      <c r="L10" s="12">
        <f>'fixed asset balances'!L10</f>
        <v>0</v>
      </c>
      <c r="M10" s="12">
        <f>'fixed asset balances'!M10</f>
        <v>0</v>
      </c>
      <c r="N10" s="12">
        <f>'fixed asset balances'!N10</f>
        <v>0</v>
      </c>
      <c r="O10" s="12">
        <f>'fixed asset balances'!O10</f>
        <v>0</v>
      </c>
      <c r="P10" s="12">
        <f>'fixed asset balances'!P10</f>
        <v>0</v>
      </c>
      <c r="Q10" s="12">
        <f>'fixed asset balances'!Q10</f>
        <v>0</v>
      </c>
      <c r="R10" s="12">
        <f>'fixed asset balances'!R10</f>
        <v>0</v>
      </c>
      <c r="S10" s="12">
        <f>'fixed asset balances'!S10</f>
        <v>0</v>
      </c>
      <c r="T10" s="12">
        <f>'fixed asset balances'!T10</f>
        <v>0</v>
      </c>
      <c r="U10" s="12">
        <f>'fixed asset balances'!U10</f>
        <v>30000</v>
      </c>
      <c r="V10" s="12">
        <f>'fixed asset balances'!V10</f>
        <v>0</v>
      </c>
      <c r="W10" s="12">
        <f>'fixed asset balances'!W10</f>
        <v>0</v>
      </c>
      <c r="X10" s="12">
        <f>'fixed asset balances'!X10</f>
        <v>0</v>
      </c>
      <c r="Y10" s="12">
        <f>'fixed asset balances'!Y10</f>
        <v>0</v>
      </c>
      <c r="Z10" s="12">
        <f>'fixed asset balances'!Z10</f>
        <v>0</v>
      </c>
      <c r="AA10" s="12">
        <f>'fixed asset balances'!AA10</f>
        <v>0</v>
      </c>
      <c r="AB10" s="12">
        <f>'fixed asset balances'!AB10</f>
        <v>0</v>
      </c>
      <c r="AC10" s="12">
        <f>'fixed asset balances'!AC10</f>
        <v>0</v>
      </c>
      <c r="AD10" s="12">
        <f>'fixed asset balances'!AD10</f>
        <v>0</v>
      </c>
      <c r="AE10" s="12">
        <f>'fixed asset balances'!AE10</f>
        <v>0</v>
      </c>
      <c r="AF10" s="12">
        <f>'fixed asset balances'!AF10</f>
        <v>0</v>
      </c>
      <c r="AG10" s="12">
        <f>'fixed asset balances'!AG10</f>
        <v>0</v>
      </c>
      <c r="AH10" s="12">
        <f>'fixed asset balances'!AH10</f>
        <v>0</v>
      </c>
      <c r="AI10" s="12">
        <f>'fixed asset balances'!AI10</f>
        <v>0</v>
      </c>
      <c r="AJ10" s="12">
        <f>'fixed asset balances'!AJ10</f>
        <v>0</v>
      </c>
      <c r="AK10" s="12">
        <f>'fixed asset balances'!AK10</f>
        <v>0</v>
      </c>
    </row>
    <row r="11">
      <c r="A11" s="19" t="s">
        <v>166</v>
      </c>
      <c r="B11" s="12">
        <f t="shared" ref="B11:AK11" si="2">SUM(B8:B10)</f>
        <v>31500</v>
      </c>
      <c r="C11" s="12">
        <f t="shared" si="2"/>
        <v>11500</v>
      </c>
      <c r="D11" s="12">
        <f t="shared" si="2"/>
        <v>11500</v>
      </c>
      <c r="E11" s="12">
        <f t="shared" si="2"/>
        <v>1583500</v>
      </c>
      <c r="F11" s="12">
        <f t="shared" si="2"/>
        <v>1561500</v>
      </c>
      <c r="G11" s="12">
        <f t="shared" si="2"/>
        <v>1561500</v>
      </c>
      <c r="H11" s="12">
        <f t="shared" si="2"/>
        <v>1586500</v>
      </c>
      <c r="I11" s="12">
        <f t="shared" si="2"/>
        <v>1561500</v>
      </c>
      <c r="J11" s="12">
        <f t="shared" si="2"/>
        <v>1561500</v>
      </c>
      <c r="K11" s="12">
        <f t="shared" si="2"/>
        <v>1561500</v>
      </c>
      <c r="L11" s="12">
        <f t="shared" si="2"/>
        <v>1561500</v>
      </c>
      <c r="M11" s="12">
        <f t="shared" si="2"/>
        <v>1561500</v>
      </c>
      <c r="N11" s="12">
        <f t="shared" si="2"/>
        <v>1561500</v>
      </c>
      <c r="O11" s="12">
        <f t="shared" si="2"/>
        <v>1561500</v>
      </c>
      <c r="P11" s="12">
        <f t="shared" si="2"/>
        <v>1561500</v>
      </c>
      <c r="Q11" s="12">
        <f t="shared" si="2"/>
        <v>1561500</v>
      </c>
      <c r="R11" s="12">
        <f t="shared" si="2"/>
        <v>1561500</v>
      </c>
      <c r="S11" s="12">
        <f t="shared" si="2"/>
        <v>1561500</v>
      </c>
      <c r="T11" s="12">
        <f t="shared" si="2"/>
        <v>1561500</v>
      </c>
      <c r="U11" s="12">
        <f t="shared" si="2"/>
        <v>1591500</v>
      </c>
      <c r="V11" s="12">
        <f t="shared" si="2"/>
        <v>1561500</v>
      </c>
      <c r="W11" s="12">
        <f t="shared" si="2"/>
        <v>1561500</v>
      </c>
      <c r="X11" s="12">
        <f t="shared" si="2"/>
        <v>1561500</v>
      </c>
      <c r="Y11" s="12">
        <f t="shared" si="2"/>
        <v>1561500</v>
      </c>
      <c r="Z11" s="12">
        <f t="shared" si="2"/>
        <v>1561500</v>
      </c>
      <c r="AA11" s="12">
        <f t="shared" si="2"/>
        <v>1561500</v>
      </c>
      <c r="AB11" s="12">
        <f t="shared" si="2"/>
        <v>1561500</v>
      </c>
      <c r="AC11" s="12">
        <f t="shared" si="2"/>
        <v>1561500</v>
      </c>
      <c r="AD11" s="12">
        <f t="shared" si="2"/>
        <v>1561500</v>
      </c>
      <c r="AE11" s="12">
        <f t="shared" si="2"/>
        <v>1561500</v>
      </c>
      <c r="AF11" s="12">
        <f t="shared" si="2"/>
        <v>1561500</v>
      </c>
      <c r="AG11" s="12">
        <f t="shared" si="2"/>
        <v>1561500</v>
      </c>
      <c r="AH11" s="12">
        <f t="shared" si="2"/>
        <v>1561500</v>
      </c>
      <c r="AI11" s="12">
        <f t="shared" si="2"/>
        <v>1561500</v>
      </c>
      <c r="AJ11" s="12">
        <f t="shared" si="2"/>
        <v>1561500</v>
      </c>
      <c r="AK11" s="12">
        <f t="shared" si="2"/>
        <v>1561500</v>
      </c>
    </row>
    <row r="12">
      <c r="A12" s="17"/>
    </row>
    <row r="13">
      <c r="A13" s="17" t="s">
        <v>167</v>
      </c>
      <c r="B13" s="12">
        <f t="shared" ref="B13:AK13" si="3">B5-B11</f>
        <v>396000</v>
      </c>
      <c r="C13" s="12">
        <f t="shared" si="3"/>
        <v>672500</v>
      </c>
      <c r="D13" s="12">
        <f t="shared" si="3"/>
        <v>1698500</v>
      </c>
      <c r="E13" s="12">
        <f t="shared" si="3"/>
        <v>126500</v>
      </c>
      <c r="F13" s="12">
        <f t="shared" si="3"/>
        <v>148500</v>
      </c>
      <c r="G13" s="12">
        <f t="shared" si="3"/>
        <v>148500</v>
      </c>
      <c r="H13" s="12">
        <f t="shared" si="3"/>
        <v>123500</v>
      </c>
      <c r="I13" s="12">
        <f t="shared" si="3"/>
        <v>148500</v>
      </c>
      <c r="J13" s="12">
        <f t="shared" si="3"/>
        <v>148500</v>
      </c>
      <c r="K13" s="12">
        <f t="shared" si="3"/>
        <v>148500</v>
      </c>
      <c r="L13" s="12">
        <f t="shared" si="3"/>
        <v>148500</v>
      </c>
      <c r="M13" s="12">
        <f t="shared" si="3"/>
        <v>148500</v>
      </c>
      <c r="N13" s="12">
        <f t="shared" si="3"/>
        <v>148500</v>
      </c>
      <c r="O13" s="12">
        <f t="shared" si="3"/>
        <v>148500</v>
      </c>
      <c r="P13" s="12">
        <f t="shared" si="3"/>
        <v>148500</v>
      </c>
      <c r="Q13" s="12">
        <f t="shared" si="3"/>
        <v>148500</v>
      </c>
      <c r="R13" s="12">
        <f t="shared" si="3"/>
        <v>148500</v>
      </c>
      <c r="S13" s="12">
        <f t="shared" si="3"/>
        <v>148500</v>
      </c>
      <c r="T13" s="12">
        <f t="shared" si="3"/>
        <v>148500</v>
      </c>
      <c r="U13" s="12">
        <f t="shared" si="3"/>
        <v>118500</v>
      </c>
      <c r="V13" s="12">
        <f t="shared" si="3"/>
        <v>148500</v>
      </c>
      <c r="W13" s="12">
        <f t="shared" si="3"/>
        <v>148500</v>
      </c>
      <c r="X13" s="12">
        <f t="shared" si="3"/>
        <v>148500</v>
      </c>
      <c r="Y13" s="12">
        <f t="shared" si="3"/>
        <v>148500</v>
      </c>
      <c r="Z13" s="12">
        <f t="shared" si="3"/>
        <v>148500</v>
      </c>
      <c r="AA13" s="12">
        <f t="shared" si="3"/>
        <v>148500</v>
      </c>
      <c r="AB13" s="12">
        <f t="shared" si="3"/>
        <v>148500</v>
      </c>
      <c r="AC13" s="12">
        <f t="shared" si="3"/>
        <v>148500</v>
      </c>
      <c r="AD13" s="12">
        <f t="shared" si="3"/>
        <v>148500</v>
      </c>
      <c r="AE13" s="12">
        <f t="shared" si="3"/>
        <v>148500</v>
      </c>
      <c r="AF13" s="12">
        <f t="shared" si="3"/>
        <v>148500</v>
      </c>
      <c r="AG13" s="12">
        <f t="shared" si="3"/>
        <v>148500</v>
      </c>
      <c r="AH13" s="12">
        <f t="shared" si="3"/>
        <v>148500</v>
      </c>
      <c r="AI13" s="12">
        <f t="shared" si="3"/>
        <v>148500</v>
      </c>
      <c r="AJ13" s="12">
        <f t="shared" si="3"/>
        <v>148500</v>
      </c>
      <c r="AK13" s="12">
        <f t="shared" si="3"/>
        <v>148500</v>
      </c>
    </row>
    <row r="14">
      <c r="A14" s="2"/>
    </row>
    <row r="15">
      <c r="A15" s="2" t="s">
        <v>168</v>
      </c>
      <c r="B15" s="9">
        <v>0.0</v>
      </c>
      <c r="C15" s="12">
        <f t="shared" ref="C15:AK15" si="4">B17</f>
        <v>396000</v>
      </c>
      <c r="D15" s="12">
        <f t="shared" si="4"/>
        <v>1068500</v>
      </c>
      <c r="E15" s="12">
        <f t="shared" si="4"/>
        <v>2767000</v>
      </c>
      <c r="F15" s="12">
        <f t="shared" si="4"/>
        <v>2893500</v>
      </c>
      <c r="G15" s="12">
        <f t="shared" si="4"/>
        <v>3042000</v>
      </c>
      <c r="H15" s="12">
        <f t="shared" si="4"/>
        <v>3190500</v>
      </c>
      <c r="I15" s="12">
        <f t="shared" si="4"/>
        <v>3314000</v>
      </c>
      <c r="J15" s="12">
        <f t="shared" si="4"/>
        <v>3462500</v>
      </c>
      <c r="K15" s="12">
        <f t="shared" si="4"/>
        <v>3611000</v>
      </c>
      <c r="L15" s="12">
        <f t="shared" si="4"/>
        <v>3759500</v>
      </c>
      <c r="M15" s="12">
        <f t="shared" si="4"/>
        <v>3908000</v>
      </c>
      <c r="N15" s="12">
        <f t="shared" si="4"/>
        <v>4056500</v>
      </c>
      <c r="O15" s="12">
        <f t="shared" si="4"/>
        <v>4205000</v>
      </c>
      <c r="P15" s="12">
        <f t="shared" si="4"/>
        <v>4353500</v>
      </c>
      <c r="Q15" s="12">
        <f t="shared" si="4"/>
        <v>4502000</v>
      </c>
      <c r="R15" s="12">
        <f t="shared" si="4"/>
        <v>4650500</v>
      </c>
      <c r="S15" s="12">
        <f t="shared" si="4"/>
        <v>4799000</v>
      </c>
      <c r="T15" s="12">
        <f t="shared" si="4"/>
        <v>4947500</v>
      </c>
      <c r="U15" s="12">
        <f t="shared" si="4"/>
        <v>5096000</v>
      </c>
      <c r="V15" s="12">
        <f t="shared" si="4"/>
        <v>5214500</v>
      </c>
      <c r="W15" s="12">
        <f t="shared" si="4"/>
        <v>5363000</v>
      </c>
      <c r="X15" s="12">
        <f t="shared" si="4"/>
        <v>5511500</v>
      </c>
      <c r="Y15" s="12">
        <f t="shared" si="4"/>
        <v>5660000</v>
      </c>
      <c r="Z15" s="12">
        <f t="shared" si="4"/>
        <v>5808500</v>
      </c>
      <c r="AA15" s="12">
        <f t="shared" si="4"/>
        <v>5957000</v>
      </c>
      <c r="AB15" s="12">
        <f t="shared" si="4"/>
        <v>6105500</v>
      </c>
      <c r="AC15" s="12">
        <f t="shared" si="4"/>
        <v>6254000</v>
      </c>
      <c r="AD15" s="12">
        <f t="shared" si="4"/>
        <v>6402500</v>
      </c>
      <c r="AE15" s="12">
        <f t="shared" si="4"/>
        <v>6551000</v>
      </c>
      <c r="AF15" s="12">
        <f t="shared" si="4"/>
        <v>6699500</v>
      </c>
      <c r="AG15" s="12">
        <f t="shared" si="4"/>
        <v>6848000</v>
      </c>
      <c r="AH15" s="12">
        <f t="shared" si="4"/>
        <v>6996500</v>
      </c>
      <c r="AI15" s="12">
        <f t="shared" si="4"/>
        <v>7145000</v>
      </c>
      <c r="AJ15" s="12">
        <f t="shared" si="4"/>
        <v>7293500</v>
      </c>
      <c r="AK15" s="12">
        <f t="shared" si="4"/>
        <v>7442000</v>
      </c>
    </row>
    <row r="16">
      <c r="A16" s="2" t="s">
        <v>167</v>
      </c>
      <c r="B16" s="12">
        <f t="shared" ref="B16:AK16" si="5">B13</f>
        <v>396000</v>
      </c>
      <c r="C16" s="12">
        <f t="shared" si="5"/>
        <v>672500</v>
      </c>
      <c r="D16" s="12">
        <f t="shared" si="5"/>
        <v>1698500</v>
      </c>
      <c r="E16" s="12">
        <f t="shared" si="5"/>
        <v>126500</v>
      </c>
      <c r="F16" s="12">
        <f t="shared" si="5"/>
        <v>148500</v>
      </c>
      <c r="G16" s="12">
        <f t="shared" si="5"/>
        <v>148500</v>
      </c>
      <c r="H16" s="12">
        <f t="shared" si="5"/>
        <v>123500</v>
      </c>
      <c r="I16" s="12">
        <f t="shared" si="5"/>
        <v>148500</v>
      </c>
      <c r="J16" s="12">
        <f t="shared" si="5"/>
        <v>148500</v>
      </c>
      <c r="K16" s="12">
        <f t="shared" si="5"/>
        <v>148500</v>
      </c>
      <c r="L16" s="12">
        <f t="shared" si="5"/>
        <v>148500</v>
      </c>
      <c r="M16" s="12">
        <f t="shared" si="5"/>
        <v>148500</v>
      </c>
      <c r="N16" s="12">
        <f t="shared" si="5"/>
        <v>148500</v>
      </c>
      <c r="O16" s="12">
        <f t="shared" si="5"/>
        <v>148500</v>
      </c>
      <c r="P16" s="12">
        <f t="shared" si="5"/>
        <v>148500</v>
      </c>
      <c r="Q16" s="12">
        <f t="shared" si="5"/>
        <v>148500</v>
      </c>
      <c r="R16" s="12">
        <f t="shared" si="5"/>
        <v>148500</v>
      </c>
      <c r="S16" s="12">
        <f t="shared" si="5"/>
        <v>148500</v>
      </c>
      <c r="T16" s="12">
        <f t="shared" si="5"/>
        <v>148500</v>
      </c>
      <c r="U16" s="12">
        <f t="shared" si="5"/>
        <v>118500</v>
      </c>
      <c r="V16" s="12">
        <f t="shared" si="5"/>
        <v>148500</v>
      </c>
      <c r="W16" s="12">
        <f t="shared" si="5"/>
        <v>148500</v>
      </c>
      <c r="X16" s="12">
        <f t="shared" si="5"/>
        <v>148500</v>
      </c>
      <c r="Y16" s="12">
        <f t="shared" si="5"/>
        <v>148500</v>
      </c>
      <c r="Z16" s="12">
        <f t="shared" si="5"/>
        <v>148500</v>
      </c>
      <c r="AA16" s="12">
        <f t="shared" si="5"/>
        <v>148500</v>
      </c>
      <c r="AB16" s="12">
        <f t="shared" si="5"/>
        <v>148500</v>
      </c>
      <c r="AC16" s="12">
        <f t="shared" si="5"/>
        <v>148500</v>
      </c>
      <c r="AD16" s="12">
        <f t="shared" si="5"/>
        <v>148500</v>
      </c>
      <c r="AE16" s="12">
        <f t="shared" si="5"/>
        <v>148500</v>
      </c>
      <c r="AF16" s="12">
        <f t="shared" si="5"/>
        <v>148500</v>
      </c>
      <c r="AG16" s="12">
        <f t="shared" si="5"/>
        <v>148500</v>
      </c>
      <c r="AH16" s="12">
        <f t="shared" si="5"/>
        <v>148500</v>
      </c>
      <c r="AI16" s="12">
        <f t="shared" si="5"/>
        <v>148500</v>
      </c>
      <c r="AJ16" s="12">
        <f t="shared" si="5"/>
        <v>148500</v>
      </c>
      <c r="AK16" s="12">
        <f t="shared" si="5"/>
        <v>148500</v>
      </c>
    </row>
    <row r="17">
      <c r="A17" s="2" t="s">
        <v>169</v>
      </c>
      <c r="B17" s="12">
        <f t="shared" ref="B17:AK17" si="6">B15+B16</f>
        <v>396000</v>
      </c>
      <c r="C17" s="12">
        <f t="shared" si="6"/>
        <v>1068500</v>
      </c>
      <c r="D17" s="12">
        <f t="shared" si="6"/>
        <v>2767000</v>
      </c>
      <c r="E17" s="12">
        <f t="shared" si="6"/>
        <v>2893500</v>
      </c>
      <c r="F17" s="12">
        <f t="shared" si="6"/>
        <v>3042000</v>
      </c>
      <c r="G17" s="12">
        <f t="shared" si="6"/>
        <v>3190500</v>
      </c>
      <c r="H17" s="12">
        <f t="shared" si="6"/>
        <v>3314000</v>
      </c>
      <c r="I17" s="12">
        <f t="shared" si="6"/>
        <v>3462500</v>
      </c>
      <c r="J17" s="12">
        <f t="shared" si="6"/>
        <v>3611000</v>
      </c>
      <c r="K17" s="12">
        <f t="shared" si="6"/>
        <v>3759500</v>
      </c>
      <c r="L17" s="12">
        <f t="shared" si="6"/>
        <v>3908000</v>
      </c>
      <c r="M17" s="12">
        <f t="shared" si="6"/>
        <v>4056500</v>
      </c>
      <c r="N17" s="12">
        <f t="shared" si="6"/>
        <v>4205000</v>
      </c>
      <c r="O17" s="12">
        <f t="shared" si="6"/>
        <v>4353500</v>
      </c>
      <c r="P17" s="12">
        <f t="shared" si="6"/>
        <v>4502000</v>
      </c>
      <c r="Q17" s="12">
        <f t="shared" si="6"/>
        <v>4650500</v>
      </c>
      <c r="R17" s="12">
        <f t="shared" si="6"/>
        <v>4799000</v>
      </c>
      <c r="S17" s="12">
        <f t="shared" si="6"/>
        <v>4947500</v>
      </c>
      <c r="T17" s="12">
        <f t="shared" si="6"/>
        <v>5096000</v>
      </c>
      <c r="U17" s="12">
        <f t="shared" si="6"/>
        <v>5214500</v>
      </c>
      <c r="V17" s="12">
        <f t="shared" si="6"/>
        <v>5363000</v>
      </c>
      <c r="W17" s="12">
        <f t="shared" si="6"/>
        <v>5511500</v>
      </c>
      <c r="X17" s="12">
        <f t="shared" si="6"/>
        <v>5660000</v>
      </c>
      <c r="Y17" s="12">
        <f t="shared" si="6"/>
        <v>5808500</v>
      </c>
      <c r="Z17" s="12">
        <f t="shared" si="6"/>
        <v>5957000</v>
      </c>
      <c r="AA17" s="12">
        <f t="shared" si="6"/>
        <v>6105500</v>
      </c>
      <c r="AB17" s="12">
        <f t="shared" si="6"/>
        <v>6254000</v>
      </c>
      <c r="AC17" s="12">
        <f t="shared" si="6"/>
        <v>6402500</v>
      </c>
      <c r="AD17" s="12">
        <f t="shared" si="6"/>
        <v>6551000</v>
      </c>
      <c r="AE17" s="12">
        <f t="shared" si="6"/>
        <v>6699500</v>
      </c>
      <c r="AF17" s="12">
        <f t="shared" si="6"/>
        <v>6848000</v>
      </c>
      <c r="AG17" s="12">
        <f t="shared" si="6"/>
        <v>6996500</v>
      </c>
      <c r="AH17" s="12">
        <f t="shared" si="6"/>
        <v>7145000</v>
      </c>
      <c r="AI17" s="12">
        <f t="shared" si="6"/>
        <v>7293500</v>
      </c>
      <c r="AJ17" s="12">
        <f t="shared" si="6"/>
        <v>7442000</v>
      </c>
      <c r="AK17" s="12">
        <f t="shared" si="6"/>
        <v>7590500</v>
      </c>
    </row>
    <row r="18">
      <c r="A18" s="2"/>
    </row>
    <row r="19">
      <c r="A19" s="2"/>
    </row>
    <row r="20">
      <c r="A20" s="2"/>
    </row>
    <row r="21">
      <c r="A21" s="2"/>
    </row>
    <row r="22">
      <c r="A22" s="2"/>
    </row>
    <row r="23">
      <c r="A23" s="2"/>
    </row>
    <row r="24">
      <c r="A24" s="2"/>
    </row>
    <row r="25">
      <c r="A25" s="2"/>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2"/>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row r="101">
      <c r="A101" s="2"/>
    </row>
    <row r="102">
      <c r="A102" s="2"/>
    </row>
    <row r="103">
      <c r="A103" s="2"/>
    </row>
    <row r="104">
      <c r="A104" s="2"/>
    </row>
    <row r="105">
      <c r="A105" s="2"/>
    </row>
    <row r="106">
      <c r="A106" s="2"/>
    </row>
    <row r="107">
      <c r="A107" s="2"/>
    </row>
    <row r="108">
      <c r="A108" s="2"/>
    </row>
    <row r="109">
      <c r="A109" s="2"/>
    </row>
    <row r="110">
      <c r="A110" s="2"/>
    </row>
    <row r="111">
      <c r="A111" s="2"/>
    </row>
    <row r="112">
      <c r="A112" s="2"/>
    </row>
    <row r="113">
      <c r="A113" s="2"/>
    </row>
    <row r="114">
      <c r="A114" s="2"/>
    </row>
    <row r="115">
      <c r="A115" s="2"/>
    </row>
    <row r="116">
      <c r="A116" s="2"/>
    </row>
    <row r="117">
      <c r="A117" s="2"/>
    </row>
    <row r="118">
      <c r="A118" s="2"/>
    </row>
    <row r="119">
      <c r="A119" s="2"/>
    </row>
    <row r="120">
      <c r="A120" s="2"/>
    </row>
    <row r="121">
      <c r="A121" s="2"/>
    </row>
    <row r="122">
      <c r="A122" s="2"/>
    </row>
    <row r="123">
      <c r="A123" s="2"/>
    </row>
    <row r="124">
      <c r="A124" s="2"/>
    </row>
    <row r="125">
      <c r="A125" s="2"/>
    </row>
    <row r="126">
      <c r="A126" s="2"/>
    </row>
    <row r="127">
      <c r="A127" s="2"/>
    </row>
    <row r="128">
      <c r="A128" s="2"/>
    </row>
    <row r="129">
      <c r="A129" s="2"/>
    </row>
    <row r="130">
      <c r="A130" s="2"/>
    </row>
    <row r="131">
      <c r="A131" s="2"/>
    </row>
    <row r="132">
      <c r="A132" s="2"/>
    </row>
    <row r="133">
      <c r="A133" s="2"/>
    </row>
    <row r="134">
      <c r="A134" s="2"/>
    </row>
    <row r="135">
      <c r="A135" s="2"/>
    </row>
    <row r="136">
      <c r="A136" s="2"/>
    </row>
    <row r="137">
      <c r="A137" s="2"/>
    </row>
    <row r="138">
      <c r="A138" s="2"/>
    </row>
    <row r="139">
      <c r="A139" s="2"/>
    </row>
    <row r="140">
      <c r="A140" s="2"/>
    </row>
    <row r="141">
      <c r="A141" s="2"/>
    </row>
    <row r="142">
      <c r="A142" s="2"/>
    </row>
    <row r="143">
      <c r="A143" s="2"/>
    </row>
    <row r="144">
      <c r="A144" s="2"/>
    </row>
    <row r="145">
      <c r="A145" s="2"/>
    </row>
    <row r="146">
      <c r="A146" s="2"/>
    </row>
    <row r="147">
      <c r="A147" s="2"/>
    </row>
    <row r="148">
      <c r="A148" s="2"/>
    </row>
    <row r="149">
      <c r="A149" s="2"/>
    </row>
    <row r="150">
      <c r="A150" s="2"/>
    </row>
    <row r="151">
      <c r="A151" s="2"/>
    </row>
    <row r="152">
      <c r="A152" s="2"/>
    </row>
    <row r="153">
      <c r="A153" s="2"/>
    </row>
    <row r="154">
      <c r="A154" s="2"/>
    </row>
    <row r="155">
      <c r="A155" s="2"/>
    </row>
    <row r="156">
      <c r="A156" s="2"/>
    </row>
    <row r="157">
      <c r="A157" s="2"/>
    </row>
    <row r="158">
      <c r="A158" s="2"/>
    </row>
    <row r="159">
      <c r="A159" s="2"/>
    </row>
    <row r="160">
      <c r="A160" s="2"/>
    </row>
    <row r="161">
      <c r="A161" s="2"/>
    </row>
    <row r="162">
      <c r="A162" s="2"/>
    </row>
    <row r="163">
      <c r="A163" s="2"/>
    </row>
    <row r="164">
      <c r="A164" s="2"/>
    </row>
    <row r="165">
      <c r="A165" s="2"/>
    </row>
    <row r="166">
      <c r="A166" s="2"/>
    </row>
    <row r="167">
      <c r="A167" s="2"/>
    </row>
    <row r="168">
      <c r="A168" s="2"/>
    </row>
    <row r="169">
      <c r="A169" s="2"/>
    </row>
    <row r="170">
      <c r="A170" s="2"/>
    </row>
    <row r="171">
      <c r="A171" s="2"/>
    </row>
    <row r="172">
      <c r="A172" s="2"/>
    </row>
    <row r="173">
      <c r="A173" s="2"/>
    </row>
    <row r="174">
      <c r="A174" s="2"/>
    </row>
    <row r="175">
      <c r="A175" s="2"/>
    </row>
    <row r="176">
      <c r="A176" s="2"/>
    </row>
    <row r="177">
      <c r="A177" s="2"/>
    </row>
    <row r="178">
      <c r="A178" s="2"/>
    </row>
    <row r="179">
      <c r="A179" s="2"/>
    </row>
    <row r="180">
      <c r="A180" s="2"/>
    </row>
    <row r="181">
      <c r="A181" s="2"/>
    </row>
    <row r="182">
      <c r="A182" s="2"/>
    </row>
    <row r="183">
      <c r="A183" s="2"/>
    </row>
    <row r="184">
      <c r="A184" s="2"/>
    </row>
    <row r="185">
      <c r="A185" s="2"/>
    </row>
    <row r="186">
      <c r="A186" s="2"/>
    </row>
    <row r="187">
      <c r="A187" s="2"/>
    </row>
    <row r="188">
      <c r="A188" s="2"/>
    </row>
    <row r="189">
      <c r="A189" s="2"/>
    </row>
    <row r="190">
      <c r="A190" s="2"/>
    </row>
    <row r="191">
      <c r="A191" s="2"/>
    </row>
    <row r="192">
      <c r="A192" s="2"/>
    </row>
    <row r="193">
      <c r="A193" s="2"/>
    </row>
    <row r="194">
      <c r="A194" s="2"/>
    </row>
    <row r="195">
      <c r="A195" s="2"/>
    </row>
    <row r="196">
      <c r="A196" s="2"/>
    </row>
    <row r="197">
      <c r="A197" s="2"/>
    </row>
    <row r="198">
      <c r="A198" s="2"/>
    </row>
    <row r="199">
      <c r="A199" s="2"/>
    </row>
    <row r="200">
      <c r="A200" s="2"/>
    </row>
    <row r="201">
      <c r="A201" s="2"/>
    </row>
    <row r="202">
      <c r="A202" s="2"/>
    </row>
    <row r="203">
      <c r="A203" s="2"/>
    </row>
    <row r="204">
      <c r="A204" s="2"/>
    </row>
    <row r="205">
      <c r="A205" s="2"/>
    </row>
    <row r="206">
      <c r="A206" s="2"/>
    </row>
    <row r="207">
      <c r="A207" s="2"/>
    </row>
    <row r="208">
      <c r="A208" s="2"/>
    </row>
    <row r="209">
      <c r="A209" s="2"/>
    </row>
    <row r="210">
      <c r="A210" s="2"/>
    </row>
    <row r="211">
      <c r="A211" s="2"/>
    </row>
    <row r="212">
      <c r="A212" s="2"/>
    </row>
    <row r="213">
      <c r="A213" s="2"/>
    </row>
    <row r="214">
      <c r="A214" s="2"/>
    </row>
    <row r="215">
      <c r="A215" s="2"/>
    </row>
    <row r="216">
      <c r="A216" s="2"/>
    </row>
    <row r="217">
      <c r="A217" s="2"/>
    </row>
    <row r="218">
      <c r="A218" s="2"/>
    </row>
    <row r="219">
      <c r="A219" s="2"/>
    </row>
    <row r="220">
      <c r="A220" s="2"/>
    </row>
    <row r="221">
      <c r="A221" s="2"/>
    </row>
    <row r="222">
      <c r="A222" s="2"/>
    </row>
    <row r="223">
      <c r="A223" s="2"/>
    </row>
    <row r="224">
      <c r="A224" s="2"/>
    </row>
    <row r="225">
      <c r="A225" s="2"/>
    </row>
    <row r="226">
      <c r="A226" s="2"/>
    </row>
    <row r="227">
      <c r="A227" s="2"/>
    </row>
    <row r="228">
      <c r="A228" s="2"/>
    </row>
    <row r="229">
      <c r="A229" s="2"/>
    </row>
    <row r="230">
      <c r="A230" s="2"/>
    </row>
    <row r="231">
      <c r="A231" s="2"/>
    </row>
    <row r="232">
      <c r="A232" s="2"/>
    </row>
    <row r="233">
      <c r="A233" s="2"/>
    </row>
    <row r="234">
      <c r="A234" s="2"/>
    </row>
    <row r="235">
      <c r="A235" s="2"/>
    </row>
    <row r="236">
      <c r="A236" s="2"/>
    </row>
    <row r="237">
      <c r="A237" s="2"/>
    </row>
    <row r="238">
      <c r="A238" s="2"/>
    </row>
    <row r="239">
      <c r="A239" s="2"/>
    </row>
    <row r="240">
      <c r="A240" s="2"/>
    </row>
    <row r="241">
      <c r="A241" s="2"/>
    </row>
    <row r="242">
      <c r="A242" s="2"/>
    </row>
    <row r="243">
      <c r="A243" s="2"/>
    </row>
    <row r="244">
      <c r="A244" s="2"/>
    </row>
    <row r="245">
      <c r="A245" s="2"/>
    </row>
    <row r="246">
      <c r="A246" s="2"/>
    </row>
    <row r="247">
      <c r="A247" s="2"/>
    </row>
    <row r="248">
      <c r="A248" s="2"/>
    </row>
    <row r="249">
      <c r="A249" s="2"/>
    </row>
    <row r="250">
      <c r="A250" s="2"/>
    </row>
    <row r="251">
      <c r="A251" s="2"/>
    </row>
    <row r="252">
      <c r="A252" s="2"/>
    </row>
    <row r="253">
      <c r="A253" s="2"/>
    </row>
    <row r="254">
      <c r="A254" s="2"/>
    </row>
    <row r="255">
      <c r="A255" s="2"/>
    </row>
    <row r="256">
      <c r="A256" s="2"/>
    </row>
    <row r="257">
      <c r="A257" s="2"/>
    </row>
    <row r="258">
      <c r="A258" s="2"/>
    </row>
    <row r="259">
      <c r="A259" s="2"/>
    </row>
    <row r="260">
      <c r="A260" s="2"/>
    </row>
    <row r="261">
      <c r="A261" s="2"/>
    </row>
    <row r="262">
      <c r="A262" s="2"/>
    </row>
    <row r="263">
      <c r="A263" s="2"/>
    </row>
    <row r="264">
      <c r="A264" s="2"/>
    </row>
    <row r="265">
      <c r="A265" s="2"/>
    </row>
    <row r="266">
      <c r="A266" s="2"/>
    </row>
    <row r="267">
      <c r="A267" s="2"/>
    </row>
    <row r="268">
      <c r="A268" s="2"/>
    </row>
    <row r="269">
      <c r="A269" s="2"/>
    </row>
    <row r="270">
      <c r="A270" s="2"/>
    </row>
    <row r="271">
      <c r="A271" s="2"/>
    </row>
    <row r="272">
      <c r="A272" s="2"/>
    </row>
    <row r="273">
      <c r="A273" s="2"/>
    </row>
    <row r="274">
      <c r="A274" s="2"/>
    </row>
    <row r="275">
      <c r="A275" s="2"/>
    </row>
    <row r="276">
      <c r="A276" s="2"/>
    </row>
    <row r="277">
      <c r="A277" s="2"/>
    </row>
    <row r="278">
      <c r="A278" s="2"/>
    </row>
    <row r="279">
      <c r="A279" s="2"/>
    </row>
    <row r="280">
      <c r="A280" s="2"/>
    </row>
    <row r="281">
      <c r="A281" s="2"/>
    </row>
    <row r="282">
      <c r="A282" s="2"/>
    </row>
    <row r="283">
      <c r="A283" s="2"/>
    </row>
    <row r="284">
      <c r="A284" s="2"/>
    </row>
    <row r="285">
      <c r="A285" s="2"/>
    </row>
    <row r="286">
      <c r="A286" s="2"/>
    </row>
    <row r="287">
      <c r="A287" s="2"/>
    </row>
    <row r="288">
      <c r="A288" s="2"/>
    </row>
    <row r="289">
      <c r="A289" s="2"/>
    </row>
    <row r="290">
      <c r="A290" s="2"/>
    </row>
    <row r="291">
      <c r="A291" s="2"/>
    </row>
    <row r="292">
      <c r="A292" s="2"/>
    </row>
    <row r="293">
      <c r="A293" s="2"/>
    </row>
    <row r="294">
      <c r="A294" s="2"/>
    </row>
    <row r="295">
      <c r="A295" s="2"/>
    </row>
    <row r="296">
      <c r="A296" s="2"/>
    </row>
    <row r="297">
      <c r="A297" s="2"/>
    </row>
    <row r="298">
      <c r="A298" s="2"/>
    </row>
    <row r="299">
      <c r="A299" s="2"/>
    </row>
    <row r="300">
      <c r="A300" s="2"/>
    </row>
    <row r="301">
      <c r="A301" s="2"/>
    </row>
    <row r="302">
      <c r="A302" s="2"/>
    </row>
    <row r="303">
      <c r="A303" s="2"/>
    </row>
    <row r="304">
      <c r="A304" s="2"/>
    </row>
    <row r="305">
      <c r="A305" s="2"/>
    </row>
    <row r="306">
      <c r="A306" s="2"/>
    </row>
    <row r="307">
      <c r="A307" s="2"/>
    </row>
    <row r="308">
      <c r="A308" s="2"/>
    </row>
    <row r="309">
      <c r="A309" s="2"/>
    </row>
    <row r="310">
      <c r="A310" s="2"/>
    </row>
    <row r="311">
      <c r="A311" s="2"/>
    </row>
    <row r="312">
      <c r="A312" s="2"/>
    </row>
    <row r="313">
      <c r="A313" s="2"/>
    </row>
    <row r="314">
      <c r="A314" s="2"/>
    </row>
    <row r="315">
      <c r="A315" s="2"/>
    </row>
    <row r="316">
      <c r="A316" s="2"/>
    </row>
    <row r="317">
      <c r="A317" s="2"/>
    </row>
    <row r="318">
      <c r="A318" s="2"/>
    </row>
    <row r="319">
      <c r="A319" s="2"/>
    </row>
    <row r="320">
      <c r="A320" s="2"/>
    </row>
    <row r="321">
      <c r="A321" s="2"/>
    </row>
    <row r="322">
      <c r="A322" s="2"/>
    </row>
    <row r="323">
      <c r="A323" s="2"/>
    </row>
    <row r="324">
      <c r="A324" s="2"/>
    </row>
    <row r="325">
      <c r="A325" s="2"/>
    </row>
    <row r="326">
      <c r="A326" s="2"/>
    </row>
    <row r="327">
      <c r="A327" s="2"/>
    </row>
    <row r="328">
      <c r="A328" s="2"/>
    </row>
    <row r="329">
      <c r="A329" s="2"/>
    </row>
    <row r="330">
      <c r="A330" s="2"/>
    </row>
    <row r="331">
      <c r="A331" s="2"/>
    </row>
    <row r="332">
      <c r="A332" s="2"/>
    </row>
    <row r="333">
      <c r="A333" s="2"/>
    </row>
    <row r="334">
      <c r="A334" s="2"/>
    </row>
    <row r="335">
      <c r="A335" s="2"/>
    </row>
    <row r="336">
      <c r="A336" s="2"/>
    </row>
    <row r="337">
      <c r="A337" s="2"/>
    </row>
    <row r="338">
      <c r="A338" s="2"/>
    </row>
    <row r="339">
      <c r="A339" s="2"/>
    </row>
    <row r="340">
      <c r="A340" s="2"/>
    </row>
    <row r="341">
      <c r="A341" s="2"/>
    </row>
    <row r="342">
      <c r="A342" s="2"/>
    </row>
    <row r="343">
      <c r="A343" s="2"/>
    </row>
    <row r="344">
      <c r="A344" s="2"/>
    </row>
    <row r="345">
      <c r="A345" s="2"/>
    </row>
    <row r="346">
      <c r="A346" s="2"/>
    </row>
    <row r="347">
      <c r="A347" s="2"/>
    </row>
    <row r="348">
      <c r="A348" s="2"/>
    </row>
    <row r="349">
      <c r="A349" s="2"/>
    </row>
    <row r="350">
      <c r="A350" s="2"/>
    </row>
    <row r="351">
      <c r="A351" s="2"/>
    </row>
    <row r="352">
      <c r="A352" s="2"/>
    </row>
    <row r="353">
      <c r="A353" s="2"/>
    </row>
    <row r="354">
      <c r="A354" s="2"/>
    </row>
    <row r="355">
      <c r="A355" s="2"/>
    </row>
    <row r="356">
      <c r="A356" s="2"/>
    </row>
    <row r="357">
      <c r="A357" s="2"/>
    </row>
    <row r="358">
      <c r="A358" s="2"/>
    </row>
    <row r="359">
      <c r="A359" s="2"/>
    </row>
    <row r="360">
      <c r="A360" s="2"/>
    </row>
    <row r="361">
      <c r="A361" s="2"/>
    </row>
    <row r="362">
      <c r="A362" s="2"/>
    </row>
    <row r="363">
      <c r="A363" s="2"/>
    </row>
    <row r="364">
      <c r="A364" s="2"/>
    </row>
    <row r="365">
      <c r="A365" s="2"/>
    </row>
    <row r="366">
      <c r="A366" s="2"/>
    </row>
    <row r="367">
      <c r="A367" s="2"/>
    </row>
    <row r="368">
      <c r="A368" s="2"/>
    </row>
    <row r="369">
      <c r="A369" s="2"/>
    </row>
    <row r="370">
      <c r="A370" s="2"/>
    </row>
    <row r="371">
      <c r="A371" s="2"/>
    </row>
    <row r="372">
      <c r="A372" s="2"/>
    </row>
    <row r="373">
      <c r="A373" s="2"/>
    </row>
    <row r="374">
      <c r="A374" s="2"/>
    </row>
    <row r="375">
      <c r="A375" s="2"/>
    </row>
    <row r="376">
      <c r="A376" s="2"/>
    </row>
    <row r="377">
      <c r="A377" s="2"/>
    </row>
    <row r="378">
      <c r="A378" s="2"/>
    </row>
    <row r="379">
      <c r="A379" s="2"/>
    </row>
    <row r="380">
      <c r="A380" s="2"/>
    </row>
    <row r="381">
      <c r="A381" s="2"/>
    </row>
    <row r="382">
      <c r="A382" s="2"/>
    </row>
    <row r="383">
      <c r="A383" s="2"/>
    </row>
    <row r="384">
      <c r="A384" s="2"/>
    </row>
    <row r="385">
      <c r="A385" s="2"/>
    </row>
    <row r="386">
      <c r="A386" s="2"/>
    </row>
    <row r="387">
      <c r="A387" s="2"/>
    </row>
    <row r="388">
      <c r="A388" s="2"/>
    </row>
    <row r="389">
      <c r="A389" s="2"/>
    </row>
    <row r="390">
      <c r="A390" s="2"/>
    </row>
    <row r="391">
      <c r="A391" s="2"/>
    </row>
    <row r="392">
      <c r="A392" s="2"/>
    </row>
    <row r="393">
      <c r="A393" s="2"/>
    </row>
    <row r="394">
      <c r="A394" s="2"/>
    </row>
    <row r="395">
      <c r="A395" s="2"/>
    </row>
    <row r="396">
      <c r="A396" s="2"/>
    </row>
    <row r="397">
      <c r="A397" s="2"/>
    </row>
    <row r="398">
      <c r="A398" s="2"/>
    </row>
    <row r="399">
      <c r="A399" s="2"/>
    </row>
    <row r="400">
      <c r="A400" s="2"/>
    </row>
    <row r="401">
      <c r="A401" s="2"/>
    </row>
    <row r="402">
      <c r="A402" s="2"/>
    </row>
    <row r="403">
      <c r="A403" s="2"/>
    </row>
    <row r="404">
      <c r="A404" s="2"/>
    </row>
    <row r="405">
      <c r="A405" s="2"/>
    </row>
    <row r="406">
      <c r="A406" s="2"/>
    </row>
    <row r="407">
      <c r="A407" s="2"/>
    </row>
    <row r="408">
      <c r="A408" s="2"/>
    </row>
    <row r="409">
      <c r="A409" s="2"/>
    </row>
    <row r="410">
      <c r="A410" s="2"/>
    </row>
    <row r="411">
      <c r="A411" s="2"/>
    </row>
    <row r="412">
      <c r="A412" s="2"/>
    </row>
    <row r="413">
      <c r="A413" s="2"/>
    </row>
    <row r="414">
      <c r="A414" s="2"/>
    </row>
    <row r="415">
      <c r="A415" s="2"/>
    </row>
    <row r="416">
      <c r="A416" s="2"/>
    </row>
    <row r="417">
      <c r="A417" s="2"/>
    </row>
    <row r="418">
      <c r="A418" s="2"/>
    </row>
    <row r="419">
      <c r="A419" s="2"/>
    </row>
    <row r="420">
      <c r="A420" s="2"/>
    </row>
    <row r="421">
      <c r="A421" s="2"/>
    </row>
    <row r="422">
      <c r="A422" s="2"/>
    </row>
    <row r="423">
      <c r="A423" s="2"/>
    </row>
    <row r="424">
      <c r="A424" s="2"/>
    </row>
    <row r="425">
      <c r="A425" s="2"/>
    </row>
    <row r="426">
      <c r="A426" s="2"/>
    </row>
    <row r="427">
      <c r="A427" s="2"/>
    </row>
    <row r="428">
      <c r="A428" s="2"/>
    </row>
    <row r="429">
      <c r="A429" s="2"/>
    </row>
    <row r="430">
      <c r="A430" s="2"/>
    </row>
    <row r="431">
      <c r="A431" s="2"/>
    </row>
    <row r="432">
      <c r="A432" s="2"/>
    </row>
    <row r="433">
      <c r="A433" s="2"/>
    </row>
    <row r="434">
      <c r="A434" s="2"/>
    </row>
    <row r="435">
      <c r="A435" s="2"/>
    </row>
    <row r="436">
      <c r="A436" s="2"/>
    </row>
    <row r="437">
      <c r="A437" s="2"/>
    </row>
    <row r="438">
      <c r="A438" s="2"/>
    </row>
    <row r="439">
      <c r="A439" s="2"/>
    </row>
    <row r="440">
      <c r="A440" s="2"/>
    </row>
    <row r="441">
      <c r="A441" s="2"/>
    </row>
    <row r="442">
      <c r="A442" s="2"/>
    </row>
    <row r="443">
      <c r="A443" s="2"/>
    </row>
    <row r="444">
      <c r="A444" s="2"/>
    </row>
    <row r="445">
      <c r="A445" s="2"/>
    </row>
    <row r="446">
      <c r="A446" s="2"/>
    </row>
    <row r="447">
      <c r="A447" s="2"/>
    </row>
    <row r="448">
      <c r="A448" s="2"/>
    </row>
    <row r="449">
      <c r="A449" s="2"/>
    </row>
    <row r="450">
      <c r="A450" s="2"/>
    </row>
    <row r="451">
      <c r="A451" s="2"/>
    </row>
    <row r="452">
      <c r="A452" s="2"/>
    </row>
    <row r="453">
      <c r="A453" s="2"/>
    </row>
    <row r="454">
      <c r="A454" s="2"/>
    </row>
    <row r="455">
      <c r="A455" s="2"/>
    </row>
    <row r="456">
      <c r="A456" s="2"/>
    </row>
    <row r="457">
      <c r="A457" s="2"/>
    </row>
    <row r="458">
      <c r="A458" s="2"/>
    </row>
    <row r="459">
      <c r="A459" s="2"/>
    </row>
    <row r="460">
      <c r="A460" s="2"/>
    </row>
    <row r="461">
      <c r="A461" s="2"/>
    </row>
    <row r="462">
      <c r="A462" s="2"/>
    </row>
    <row r="463">
      <c r="A463" s="2"/>
    </row>
    <row r="464">
      <c r="A464" s="2"/>
    </row>
    <row r="465">
      <c r="A465" s="2"/>
    </row>
    <row r="466">
      <c r="A466" s="2"/>
    </row>
    <row r="467">
      <c r="A467" s="2"/>
    </row>
    <row r="468">
      <c r="A468" s="2"/>
    </row>
    <row r="469">
      <c r="A469" s="2"/>
    </row>
    <row r="470">
      <c r="A470" s="2"/>
    </row>
    <row r="471">
      <c r="A471" s="2"/>
    </row>
    <row r="472">
      <c r="A472" s="2"/>
    </row>
    <row r="473">
      <c r="A473" s="2"/>
    </row>
    <row r="474">
      <c r="A474" s="2"/>
    </row>
    <row r="475">
      <c r="A475" s="2"/>
    </row>
    <row r="476">
      <c r="A476" s="2"/>
    </row>
    <row r="477">
      <c r="A477" s="2"/>
    </row>
    <row r="478">
      <c r="A478" s="2"/>
    </row>
    <row r="479">
      <c r="A479" s="2"/>
    </row>
    <row r="480">
      <c r="A480" s="2"/>
    </row>
    <row r="481">
      <c r="A481" s="2"/>
    </row>
    <row r="482">
      <c r="A482" s="2"/>
    </row>
    <row r="483">
      <c r="A483" s="2"/>
    </row>
    <row r="484">
      <c r="A484" s="2"/>
    </row>
    <row r="485">
      <c r="A485" s="2"/>
    </row>
    <row r="486">
      <c r="A486" s="2"/>
    </row>
    <row r="487">
      <c r="A487" s="2"/>
    </row>
    <row r="488">
      <c r="A488" s="2"/>
    </row>
    <row r="489">
      <c r="A489" s="2"/>
    </row>
    <row r="490">
      <c r="A490" s="2"/>
    </row>
    <row r="491">
      <c r="A491" s="2"/>
    </row>
    <row r="492">
      <c r="A492" s="2"/>
    </row>
    <row r="493">
      <c r="A493" s="2"/>
    </row>
    <row r="494">
      <c r="A494" s="2"/>
    </row>
    <row r="495">
      <c r="A495" s="2"/>
    </row>
    <row r="496">
      <c r="A496" s="2"/>
    </row>
    <row r="497">
      <c r="A497" s="2"/>
    </row>
    <row r="498">
      <c r="A498" s="2"/>
    </row>
    <row r="499">
      <c r="A499" s="2"/>
    </row>
    <row r="500">
      <c r="A500" s="2"/>
    </row>
    <row r="501">
      <c r="A501" s="2"/>
    </row>
    <row r="502">
      <c r="A502" s="2"/>
    </row>
    <row r="503">
      <c r="A503" s="2"/>
    </row>
    <row r="504">
      <c r="A504" s="2"/>
    </row>
    <row r="505">
      <c r="A505" s="2"/>
    </row>
    <row r="506">
      <c r="A506" s="2"/>
    </row>
    <row r="507">
      <c r="A507" s="2"/>
    </row>
    <row r="508">
      <c r="A508" s="2"/>
    </row>
    <row r="509">
      <c r="A509" s="2"/>
    </row>
    <row r="510">
      <c r="A510" s="2"/>
    </row>
    <row r="511">
      <c r="A511" s="2"/>
    </row>
    <row r="512">
      <c r="A512" s="2"/>
    </row>
    <row r="513">
      <c r="A513" s="2"/>
    </row>
    <row r="514">
      <c r="A514" s="2"/>
    </row>
    <row r="515">
      <c r="A515" s="2"/>
    </row>
    <row r="516">
      <c r="A516" s="2"/>
    </row>
    <row r="517">
      <c r="A517" s="2"/>
    </row>
    <row r="518">
      <c r="A518" s="2"/>
    </row>
    <row r="519">
      <c r="A519" s="2"/>
    </row>
    <row r="520">
      <c r="A520" s="2"/>
    </row>
    <row r="521">
      <c r="A521" s="2"/>
    </row>
    <row r="522">
      <c r="A522" s="2"/>
    </row>
    <row r="523">
      <c r="A523" s="2"/>
    </row>
    <row r="524">
      <c r="A524" s="2"/>
    </row>
    <row r="525">
      <c r="A525" s="2"/>
    </row>
    <row r="526">
      <c r="A526" s="2"/>
    </row>
    <row r="527">
      <c r="A527" s="2"/>
    </row>
    <row r="528">
      <c r="A528" s="2"/>
    </row>
    <row r="529">
      <c r="A529" s="2"/>
    </row>
    <row r="530">
      <c r="A530" s="2"/>
    </row>
    <row r="531">
      <c r="A531" s="2"/>
    </row>
    <row r="532">
      <c r="A532" s="2"/>
    </row>
    <row r="533">
      <c r="A533" s="2"/>
    </row>
    <row r="534">
      <c r="A534" s="2"/>
    </row>
    <row r="535">
      <c r="A535" s="2"/>
    </row>
    <row r="536">
      <c r="A536" s="2"/>
    </row>
    <row r="537">
      <c r="A537" s="2"/>
    </row>
    <row r="538">
      <c r="A538" s="2"/>
    </row>
    <row r="539">
      <c r="A539" s="2"/>
    </row>
    <row r="540">
      <c r="A540" s="2"/>
    </row>
    <row r="541">
      <c r="A541" s="2"/>
    </row>
    <row r="542">
      <c r="A542" s="2"/>
    </row>
    <row r="543">
      <c r="A543" s="2"/>
    </row>
    <row r="544">
      <c r="A544" s="2"/>
    </row>
    <row r="545">
      <c r="A545" s="2"/>
    </row>
    <row r="546">
      <c r="A546" s="2"/>
    </row>
    <row r="547">
      <c r="A547" s="2"/>
    </row>
    <row r="548">
      <c r="A548" s="2"/>
    </row>
    <row r="549">
      <c r="A549" s="2"/>
    </row>
    <row r="550">
      <c r="A550" s="2"/>
    </row>
    <row r="551">
      <c r="A551" s="2"/>
    </row>
    <row r="552">
      <c r="A552" s="2"/>
    </row>
    <row r="553">
      <c r="A553" s="2"/>
    </row>
    <row r="554">
      <c r="A554" s="2"/>
    </row>
    <row r="555">
      <c r="A555" s="2"/>
    </row>
    <row r="556">
      <c r="A556" s="2"/>
    </row>
    <row r="557">
      <c r="A557" s="2"/>
    </row>
    <row r="558">
      <c r="A558" s="2"/>
    </row>
    <row r="559">
      <c r="A559" s="2"/>
    </row>
    <row r="560">
      <c r="A560" s="2"/>
    </row>
    <row r="561">
      <c r="A561" s="2"/>
    </row>
    <row r="562">
      <c r="A562" s="2"/>
    </row>
    <row r="563">
      <c r="A563" s="2"/>
    </row>
    <row r="564">
      <c r="A564" s="2"/>
    </row>
    <row r="565">
      <c r="A565" s="2"/>
    </row>
    <row r="566">
      <c r="A566" s="2"/>
    </row>
    <row r="567">
      <c r="A567" s="2"/>
    </row>
    <row r="568">
      <c r="A568" s="2"/>
    </row>
    <row r="569">
      <c r="A569" s="2"/>
    </row>
    <row r="570">
      <c r="A570" s="2"/>
    </row>
    <row r="571">
      <c r="A571" s="2"/>
    </row>
    <row r="572">
      <c r="A572" s="2"/>
    </row>
    <row r="573">
      <c r="A573" s="2"/>
    </row>
    <row r="574">
      <c r="A574" s="2"/>
    </row>
    <row r="575">
      <c r="A575" s="2"/>
    </row>
    <row r="576">
      <c r="A576" s="2"/>
    </row>
    <row r="577">
      <c r="A577" s="2"/>
    </row>
    <row r="578">
      <c r="A578" s="2"/>
    </row>
    <row r="579">
      <c r="A579" s="2"/>
    </row>
    <row r="580">
      <c r="A580" s="2"/>
    </row>
    <row r="581">
      <c r="A581" s="2"/>
    </row>
    <row r="582">
      <c r="A582" s="2"/>
    </row>
    <row r="583">
      <c r="A583" s="2"/>
    </row>
    <row r="584">
      <c r="A584" s="2"/>
    </row>
    <row r="585">
      <c r="A585" s="2"/>
    </row>
    <row r="586">
      <c r="A586" s="2"/>
    </row>
    <row r="587">
      <c r="A587" s="2"/>
    </row>
    <row r="588">
      <c r="A588" s="2"/>
    </row>
    <row r="589">
      <c r="A589" s="2"/>
    </row>
    <row r="590">
      <c r="A590" s="2"/>
    </row>
    <row r="591">
      <c r="A591" s="2"/>
    </row>
    <row r="592">
      <c r="A592" s="2"/>
    </row>
    <row r="593">
      <c r="A593" s="2"/>
    </row>
    <row r="594">
      <c r="A594" s="2"/>
    </row>
    <row r="595">
      <c r="A595" s="2"/>
    </row>
    <row r="596">
      <c r="A596" s="2"/>
    </row>
    <row r="597">
      <c r="A597" s="2"/>
    </row>
    <row r="598">
      <c r="A598" s="2"/>
    </row>
    <row r="599">
      <c r="A599" s="2"/>
    </row>
    <row r="600">
      <c r="A600" s="2"/>
    </row>
    <row r="601">
      <c r="A601" s="2"/>
    </row>
    <row r="602">
      <c r="A602" s="2"/>
    </row>
    <row r="603">
      <c r="A603" s="2"/>
    </row>
    <row r="604">
      <c r="A604" s="2"/>
    </row>
    <row r="605">
      <c r="A605" s="2"/>
    </row>
    <row r="606">
      <c r="A606" s="2"/>
    </row>
    <row r="607">
      <c r="A607" s="2"/>
    </row>
    <row r="608">
      <c r="A608" s="2"/>
    </row>
    <row r="609">
      <c r="A609" s="2"/>
    </row>
    <row r="610">
      <c r="A610" s="2"/>
    </row>
    <row r="611">
      <c r="A611" s="2"/>
    </row>
    <row r="612">
      <c r="A612" s="2"/>
    </row>
    <row r="613">
      <c r="A613" s="2"/>
    </row>
    <row r="614">
      <c r="A614" s="2"/>
    </row>
    <row r="615">
      <c r="A615" s="2"/>
    </row>
    <row r="616">
      <c r="A616" s="2"/>
    </row>
    <row r="617">
      <c r="A617" s="2"/>
    </row>
    <row r="618">
      <c r="A618" s="2"/>
    </row>
    <row r="619">
      <c r="A619" s="2"/>
    </row>
    <row r="620">
      <c r="A620" s="2"/>
    </row>
    <row r="621">
      <c r="A621" s="2"/>
    </row>
    <row r="622">
      <c r="A622" s="2"/>
    </row>
    <row r="623">
      <c r="A623" s="2"/>
    </row>
    <row r="624">
      <c r="A624" s="2"/>
    </row>
    <row r="625">
      <c r="A625" s="2"/>
    </row>
    <row r="626">
      <c r="A626" s="2"/>
    </row>
    <row r="627">
      <c r="A627" s="2"/>
    </row>
    <row r="628">
      <c r="A628" s="2"/>
    </row>
    <row r="629">
      <c r="A629" s="2"/>
    </row>
    <row r="630">
      <c r="A630" s="2"/>
    </row>
    <row r="631">
      <c r="A631" s="2"/>
    </row>
    <row r="632">
      <c r="A632" s="2"/>
    </row>
    <row r="633">
      <c r="A633" s="2"/>
    </row>
    <row r="634">
      <c r="A634" s="2"/>
    </row>
    <row r="635">
      <c r="A635" s="2"/>
    </row>
    <row r="636">
      <c r="A636" s="2"/>
    </row>
    <row r="637">
      <c r="A637" s="2"/>
    </row>
    <row r="638">
      <c r="A638" s="2"/>
    </row>
    <row r="639">
      <c r="A639" s="2"/>
    </row>
    <row r="640">
      <c r="A640" s="2"/>
    </row>
    <row r="641">
      <c r="A641" s="2"/>
    </row>
    <row r="642">
      <c r="A642" s="2"/>
    </row>
    <row r="643">
      <c r="A643" s="2"/>
    </row>
    <row r="644">
      <c r="A644" s="2"/>
    </row>
    <row r="645">
      <c r="A645" s="2"/>
    </row>
    <row r="646">
      <c r="A646" s="2"/>
    </row>
    <row r="647">
      <c r="A647" s="2"/>
    </row>
    <row r="648">
      <c r="A648" s="2"/>
    </row>
    <row r="649">
      <c r="A649" s="2"/>
    </row>
    <row r="650">
      <c r="A650" s="2"/>
    </row>
    <row r="651">
      <c r="A651" s="2"/>
    </row>
    <row r="652">
      <c r="A652" s="2"/>
    </row>
    <row r="653">
      <c r="A653" s="2"/>
    </row>
    <row r="654">
      <c r="A654" s="2"/>
    </row>
    <row r="655">
      <c r="A655" s="2"/>
    </row>
    <row r="656">
      <c r="A656" s="2"/>
    </row>
    <row r="657">
      <c r="A657" s="2"/>
    </row>
    <row r="658">
      <c r="A658" s="2"/>
    </row>
    <row r="659">
      <c r="A659" s="2"/>
    </row>
    <row r="660">
      <c r="A660" s="2"/>
    </row>
    <row r="661">
      <c r="A661" s="2"/>
    </row>
    <row r="662">
      <c r="A662" s="2"/>
    </row>
    <row r="663">
      <c r="A663" s="2"/>
    </row>
    <row r="664">
      <c r="A664" s="2"/>
    </row>
    <row r="665">
      <c r="A665" s="2"/>
    </row>
    <row r="666">
      <c r="A666" s="2"/>
    </row>
    <row r="667">
      <c r="A667" s="2"/>
    </row>
    <row r="668">
      <c r="A668" s="2"/>
    </row>
    <row r="669">
      <c r="A669" s="2"/>
    </row>
    <row r="670">
      <c r="A670" s="2"/>
    </row>
    <row r="671">
      <c r="A671" s="2"/>
    </row>
    <row r="672">
      <c r="A672" s="2"/>
    </row>
    <row r="673">
      <c r="A673" s="2"/>
    </row>
    <row r="674">
      <c r="A674" s="2"/>
    </row>
    <row r="675">
      <c r="A675" s="2"/>
    </row>
    <row r="676">
      <c r="A676" s="2"/>
    </row>
    <row r="677">
      <c r="A677" s="2"/>
    </row>
    <row r="678">
      <c r="A678" s="2"/>
    </row>
    <row r="679">
      <c r="A679" s="2"/>
    </row>
    <row r="680">
      <c r="A680" s="2"/>
    </row>
    <row r="681">
      <c r="A681" s="2"/>
    </row>
    <row r="682">
      <c r="A682" s="2"/>
    </row>
    <row r="683">
      <c r="A683" s="2"/>
    </row>
    <row r="684">
      <c r="A684" s="2"/>
    </row>
    <row r="685">
      <c r="A685" s="2"/>
    </row>
    <row r="686">
      <c r="A686" s="2"/>
    </row>
    <row r="687">
      <c r="A687" s="2"/>
    </row>
    <row r="688">
      <c r="A688" s="2"/>
    </row>
    <row r="689">
      <c r="A689" s="2"/>
    </row>
    <row r="690">
      <c r="A690" s="2"/>
    </row>
    <row r="691">
      <c r="A691" s="2"/>
    </row>
    <row r="692">
      <c r="A692" s="2"/>
    </row>
    <row r="693">
      <c r="A693" s="2"/>
    </row>
    <row r="694">
      <c r="A694" s="2"/>
    </row>
    <row r="695">
      <c r="A695" s="2"/>
    </row>
    <row r="696">
      <c r="A696" s="2"/>
    </row>
    <row r="697">
      <c r="A697" s="2"/>
    </row>
    <row r="698">
      <c r="A698" s="2"/>
    </row>
    <row r="699">
      <c r="A699" s="2"/>
    </row>
    <row r="700">
      <c r="A700" s="2"/>
    </row>
    <row r="701">
      <c r="A701" s="2"/>
    </row>
    <row r="702">
      <c r="A702" s="2"/>
    </row>
    <row r="703">
      <c r="A703" s="2"/>
    </row>
    <row r="704">
      <c r="A704" s="2"/>
    </row>
    <row r="705">
      <c r="A705" s="2"/>
    </row>
    <row r="706">
      <c r="A706" s="2"/>
    </row>
    <row r="707">
      <c r="A707" s="2"/>
    </row>
    <row r="708">
      <c r="A708" s="2"/>
    </row>
    <row r="709">
      <c r="A709" s="2"/>
    </row>
    <row r="710">
      <c r="A710" s="2"/>
    </row>
    <row r="711">
      <c r="A711" s="2"/>
    </row>
    <row r="712">
      <c r="A712" s="2"/>
    </row>
    <row r="713">
      <c r="A713" s="2"/>
    </row>
    <row r="714">
      <c r="A714" s="2"/>
    </row>
    <row r="715">
      <c r="A715" s="2"/>
    </row>
    <row r="716">
      <c r="A716" s="2"/>
    </row>
    <row r="717">
      <c r="A717" s="2"/>
    </row>
    <row r="718">
      <c r="A718" s="2"/>
    </row>
    <row r="719">
      <c r="A719" s="2"/>
    </row>
    <row r="720">
      <c r="A720" s="2"/>
    </row>
    <row r="721">
      <c r="A721" s="2"/>
    </row>
    <row r="722">
      <c r="A722" s="2"/>
    </row>
    <row r="723">
      <c r="A723" s="2"/>
    </row>
    <row r="724">
      <c r="A724" s="2"/>
    </row>
    <row r="725">
      <c r="A725" s="2"/>
    </row>
    <row r="726">
      <c r="A726" s="2"/>
    </row>
    <row r="727">
      <c r="A727" s="2"/>
    </row>
    <row r="728">
      <c r="A728" s="2"/>
    </row>
    <row r="729">
      <c r="A729" s="2"/>
    </row>
    <row r="730">
      <c r="A730" s="2"/>
    </row>
    <row r="731">
      <c r="A731" s="2"/>
    </row>
    <row r="732">
      <c r="A732" s="2"/>
    </row>
    <row r="733">
      <c r="A733" s="2"/>
    </row>
    <row r="734">
      <c r="A734" s="2"/>
    </row>
    <row r="735">
      <c r="A735" s="2"/>
    </row>
    <row r="736">
      <c r="A736" s="2"/>
    </row>
    <row r="737">
      <c r="A737" s="2"/>
    </row>
    <row r="738">
      <c r="A738" s="2"/>
    </row>
    <row r="739">
      <c r="A739" s="2"/>
    </row>
    <row r="740">
      <c r="A740" s="2"/>
    </row>
    <row r="741">
      <c r="A741" s="2"/>
    </row>
    <row r="742">
      <c r="A742" s="2"/>
    </row>
    <row r="743">
      <c r="A743" s="2"/>
    </row>
    <row r="744">
      <c r="A744" s="2"/>
    </row>
    <row r="745">
      <c r="A745" s="2"/>
    </row>
    <row r="746">
      <c r="A746" s="2"/>
    </row>
    <row r="747">
      <c r="A747" s="2"/>
    </row>
    <row r="748">
      <c r="A748" s="2"/>
    </row>
    <row r="749">
      <c r="A749" s="2"/>
    </row>
    <row r="750">
      <c r="A750" s="2"/>
    </row>
    <row r="751">
      <c r="A751" s="2"/>
    </row>
    <row r="752">
      <c r="A752" s="2"/>
    </row>
    <row r="753">
      <c r="A753" s="2"/>
    </row>
    <row r="754">
      <c r="A754" s="2"/>
    </row>
    <row r="755">
      <c r="A755" s="2"/>
    </row>
    <row r="756">
      <c r="A756" s="2"/>
    </row>
    <row r="757">
      <c r="A757" s="2"/>
    </row>
    <row r="758">
      <c r="A758" s="2"/>
    </row>
    <row r="759">
      <c r="A759" s="2"/>
    </row>
    <row r="760">
      <c r="A760" s="2"/>
    </row>
    <row r="761">
      <c r="A761" s="2"/>
    </row>
    <row r="762">
      <c r="A762" s="2"/>
    </row>
    <row r="763">
      <c r="A763" s="2"/>
    </row>
    <row r="764">
      <c r="A764" s="2"/>
    </row>
    <row r="765">
      <c r="A765" s="2"/>
    </row>
    <row r="766">
      <c r="A766" s="2"/>
    </row>
    <row r="767">
      <c r="A767" s="2"/>
    </row>
    <row r="768">
      <c r="A768" s="2"/>
    </row>
    <row r="769">
      <c r="A769" s="2"/>
    </row>
    <row r="770">
      <c r="A770" s="2"/>
    </row>
    <row r="771">
      <c r="A771" s="2"/>
    </row>
    <row r="772">
      <c r="A772" s="2"/>
    </row>
    <row r="773">
      <c r="A773" s="2"/>
    </row>
    <row r="774">
      <c r="A774" s="2"/>
    </row>
    <row r="775">
      <c r="A775" s="2"/>
    </row>
    <row r="776">
      <c r="A776" s="2"/>
    </row>
    <row r="777">
      <c r="A777" s="2"/>
    </row>
    <row r="778">
      <c r="A778" s="2"/>
    </row>
    <row r="779">
      <c r="A779" s="2"/>
    </row>
    <row r="780">
      <c r="A780" s="2"/>
    </row>
    <row r="781">
      <c r="A781" s="2"/>
    </row>
    <row r="782">
      <c r="A782" s="2"/>
    </row>
    <row r="783">
      <c r="A783" s="2"/>
    </row>
    <row r="784">
      <c r="A784" s="2"/>
    </row>
    <row r="785">
      <c r="A785" s="2"/>
    </row>
    <row r="786">
      <c r="A786" s="2"/>
    </row>
    <row r="787">
      <c r="A787" s="2"/>
    </row>
    <row r="788">
      <c r="A788" s="2"/>
    </row>
    <row r="789">
      <c r="A789" s="2"/>
    </row>
    <row r="790">
      <c r="A790" s="2"/>
    </row>
    <row r="791">
      <c r="A791" s="2"/>
    </row>
    <row r="792">
      <c r="A792" s="2"/>
    </row>
    <row r="793">
      <c r="A793" s="2"/>
    </row>
    <row r="794">
      <c r="A794" s="2"/>
    </row>
    <row r="795">
      <c r="A795" s="2"/>
    </row>
    <row r="796">
      <c r="A796" s="2"/>
    </row>
    <row r="797">
      <c r="A797" s="2"/>
    </row>
    <row r="798">
      <c r="A798" s="2"/>
    </row>
    <row r="799">
      <c r="A799" s="2"/>
    </row>
    <row r="800">
      <c r="A800" s="2"/>
    </row>
    <row r="801">
      <c r="A801" s="2"/>
    </row>
    <row r="802">
      <c r="A802" s="2"/>
    </row>
    <row r="803">
      <c r="A803" s="2"/>
    </row>
    <row r="804">
      <c r="A804" s="2"/>
    </row>
    <row r="805">
      <c r="A805" s="2"/>
    </row>
    <row r="806">
      <c r="A806" s="2"/>
    </row>
    <row r="807">
      <c r="A807" s="2"/>
    </row>
    <row r="808">
      <c r="A808" s="2"/>
    </row>
    <row r="809">
      <c r="A809" s="2"/>
    </row>
    <row r="810">
      <c r="A810" s="2"/>
    </row>
    <row r="811">
      <c r="A811" s="2"/>
    </row>
    <row r="812">
      <c r="A812" s="2"/>
    </row>
    <row r="813">
      <c r="A813" s="2"/>
    </row>
    <row r="814">
      <c r="A814" s="2"/>
    </row>
    <row r="815">
      <c r="A815" s="2"/>
    </row>
    <row r="816">
      <c r="A816" s="2"/>
    </row>
    <row r="817">
      <c r="A817" s="2"/>
    </row>
    <row r="818">
      <c r="A818" s="2"/>
    </row>
    <row r="819">
      <c r="A819" s="2"/>
    </row>
    <row r="820">
      <c r="A820" s="2"/>
    </row>
    <row r="821">
      <c r="A821" s="2"/>
    </row>
    <row r="822">
      <c r="A822" s="2"/>
    </row>
    <row r="823">
      <c r="A823" s="2"/>
    </row>
    <row r="824">
      <c r="A824" s="2"/>
    </row>
    <row r="825">
      <c r="A825" s="2"/>
    </row>
    <row r="826">
      <c r="A826" s="2"/>
    </row>
    <row r="827">
      <c r="A827" s="2"/>
    </row>
    <row r="828">
      <c r="A828" s="2"/>
    </row>
    <row r="829">
      <c r="A829" s="2"/>
    </row>
    <row r="830">
      <c r="A830" s="2"/>
    </row>
    <row r="831">
      <c r="A831" s="2"/>
    </row>
    <row r="832">
      <c r="A832" s="2"/>
    </row>
    <row r="833">
      <c r="A833" s="2"/>
    </row>
    <row r="834">
      <c r="A834" s="2"/>
    </row>
    <row r="835">
      <c r="A835" s="2"/>
    </row>
    <row r="836">
      <c r="A836" s="2"/>
    </row>
    <row r="837">
      <c r="A837" s="2"/>
    </row>
    <row r="838">
      <c r="A838" s="2"/>
    </row>
    <row r="839">
      <c r="A839" s="2"/>
    </row>
    <row r="840">
      <c r="A840" s="2"/>
    </row>
    <row r="841">
      <c r="A841" s="2"/>
    </row>
    <row r="842">
      <c r="A842" s="2"/>
    </row>
    <row r="843">
      <c r="A843" s="2"/>
    </row>
    <row r="844">
      <c r="A844" s="2"/>
    </row>
    <row r="845">
      <c r="A845" s="2"/>
    </row>
    <row r="846">
      <c r="A846" s="2"/>
    </row>
    <row r="847">
      <c r="A847" s="2"/>
    </row>
    <row r="848">
      <c r="A848" s="2"/>
    </row>
    <row r="849">
      <c r="A849" s="2"/>
    </row>
    <row r="850">
      <c r="A850" s="2"/>
    </row>
    <row r="851">
      <c r="A851" s="2"/>
    </row>
    <row r="852">
      <c r="A852" s="2"/>
    </row>
    <row r="853">
      <c r="A853" s="2"/>
    </row>
    <row r="854">
      <c r="A854" s="2"/>
    </row>
    <row r="855">
      <c r="A855" s="2"/>
    </row>
    <row r="856">
      <c r="A856" s="2"/>
    </row>
    <row r="857">
      <c r="A857" s="2"/>
    </row>
    <row r="858">
      <c r="A858" s="2"/>
    </row>
    <row r="859">
      <c r="A859" s="2"/>
    </row>
    <row r="860">
      <c r="A860" s="2"/>
    </row>
    <row r="861">
      <c r="A861" s="2"/>
    </row>
    <row r="862">
      <c r="A862" s="2"/>
    </row>
    <row r="863">
      <c r="A863" s="2"/>
    </row>
    <row r="864">
      <c r="A864" s="2"/>
    </row>
    <row r="865">
      <c r="A865" s="2"/>
    </row>
    <row r="866">
      <c r="A866" s="2"/>
    </row>
    <row r="867">
      <c r="A867" s="2"/>
    </row>
    <row r="868">
      <c r="A868" s="2"/>
    </row>
    <row r="869">
      <c r="A869" s="2"/>
    </row>
    <row r="870">
      <c r="A870" s="2"/>
    </row>
    <row r="871">
      <c r="A871" s="2"/>
    </row>
    <row r="872">
      <c r="A872" s="2"/>
    </row>
    <row r="873">
      <c r="A873" s="2"/>
    </row>
    <row r="874">
      <c r="A874" s="2"/>
    </row>
    <row r="875">
      <c r="A875" s="2"/>
    </row>
    <row r="876">
      <c r="A876" s="2"/>
    </row>
    <row r="877">
      <c r="A877" s="2"/>
    </row>
    <row r="878">
      <c r="A878" s="2"/>
    </row>
    <row r="879">
      <c r="A879" s="2"/>
    </row>
    <row r="880">
      <c r="A880" s="2"/>
    </row>
    <row r="881">
      <c r="A881" s="2"/>
    </row>
    <row r="882">
      <c r="A882" s="2"/>
    </row>
    <row r="883">
      <c r="A883" s="2"/>
    </row>
    <row r="884">
      <c r="A884" s="2"/>
    </row>
    <row r="885">
      <c r="A885" s="2"/>
    </row>
    <row r="886">
      <c r="A886" s="2"/>
    </row>
    <row r="887">
      <c r="A887" s="2"/>
    </row>
    <row r="888">
      <c r="A888" s="2"/>
    </row>
    <row r="889">
      <c r="A889" s="2"/>
    </row>
    <row r="890">
      <c r="A890" s="2"/>
    </row>
    <row r="891">
      <c r="A891" s="2"/>
    </row>
    <row r="892">
      <c r="A892" s="2"/>
    </row>
    <row r="893">
      <c r="A893" s="2"/>
    </row>
    <row r="894">
      <c r="A894" s="2"/>
    </row>
    <row r="895">
      <c r="A895" s="2"/>
    </row>
    <row r="896">
      <c r="A896" s="2"/>
    </row>
    <row r="897">
      <c r="A897" s="2"/>
    </row>
    <row r="898">
      <c r="A898" s="2"/>
    </row>
    <row r="899">
      <c r="A899" s="2"/>
    </row>
    <row r="900">
      <c r="A900" s="2"/>
    </row>
    <row r="901">
      <c r="A901" s="2"/>
    </row>
    <row r="902">
      <c r="A902" s="2"/>
    </row>
    <row r="903">
      <c r="A903" s="2"/>
    </row>
    <row r="904">
      <c r="A904" s="2"/>
    </row>
    <row r="905">
      <c r="A905" s="2"/>
    </row>
    <row r="906">
      <c r="A906" s="2"/>
    </row>
    <row r="907">
      <c r="A907" s="2"/>
    </row>
    <row r="908">
      <c r="A908" s="2"/>
    </row>
    <row r="909">
      <c r="A909" s="2"/>
    </row>
    <row r="910">
      <c r="A910" s="2"/>
    </row>
    <row r="911">
      <c r="A911" s="2"/>
    </row>
    <row r="912">
      <c r="A912" s="2"/>
    </row>
    <row r="913">
      <c r="A913" s="2"/>
    </row>
    <row r="914">
      <c r="A914" s="2"/>
    </row>
    <row r="915">
      <c r="A915" s="2"/>
    </row>
    <row r="916">
      <c r="A916" s="2"/>
    </row>
    <row r="917">
      <c r="A917" s="2"/>
    </row>
    <row r="918">
      <c r="A918" s="2"/>
    </row>
    <row r="919">
      <c r="A919" s="2"/>
    </row>
    <row r="920">
      <c r="A920" s="2"/>
    </row>
    <row r="921">
      <c r="A921" s="2"/>
    </row>
    <row r="922">
      <c r="A922" s="2"/>
    </row>
    <row r="923">
      <c r="A923" s="2"/>
    </row>
    <row r="924">
      <c r="A924" s="2"/>
    </row>
    <row r="925">
      <c r="A925" s="2"/>
    </row>
    <row r="926">
      <c r="A926" s="2"/>
    </row>
    <row r="927">
      <c r="A927" s="2"/>
    </row>
    <row r="928">
      <c r="A928" s="2"/>
    </row>
    <row r="929">
      <c r="A929" s="2"/>
    </row>
    <row r="930">
      <c r="A930" s="2"/>
    </row>
    <row r="931">
      <c r="A931" s="2"/>
    </row>
    <row r="932">
      <c r="A932" s="2"/>
    </row>
    <row r="933">
      <c r="A933" s="2"/>
    </row>
    <row r="934">
      <c r="A934" s="2"/>
    </row>
    <row r="935">
      <c r="A935" s="2"/>
    </row>
    <row r="936">
      <c r="A936" s="2"/>
    </row>
    <row r="937">
      <c r="A937" s="2"/>
    </row>
    <row r="938">
      <c r="A938" s="2"/>
    </row>
    <row r="939">
      <c r="A939" s="2"/>
    </row>
    <row r="940">
      <c r="A940" s="2"/>
    </row>
    <row r="941">
      <c r="A941" s="2"/>
    </row>
    <row r="942">
      <c r="A942" s="2"/>
    </row>
    <row r="943">
      <c r="A943" s="2"/>
    </row>
    <row r="944">
      <c r="A944" s="2"/>
    </row>
    <row r="945">
      <c r="A945" s="2"/>
    </row>
    <row r="946">
      <c r="A946" s="2"/>
    </row>
    <row r="947">
      <c r="A947" s="2"/>
    </row>
    <row r="948">
      <c r="A948" s="2"/>
    </row>
    <row r="949">
      <c r="A949" s="2"/>
    </row>
    <row r="950">
      <c r="A950" s="2"/>
    </row>
    <row r="951">
      <c r="A951" s="2"/>
    </row>
    <row r="952">
      <c r="A952" s="2"/>
    </row>
    <row r="953">
      <c r="A953" s="2"/>
    </row>
    <row r="954">
      <c r="A954" s="2"/>
    </row>
    <row r="955">
      <c r="A955" s="2"/>
    </row>
    <row r="956">
      <c r="A956" s="2"/>
    </row>
    <row r="957">
      <c r="A957" s="2"/>
    </row>
    <row r="958">
      <c r="A958" s="2"/>
    </row>
    <row r="959">
      <c r="A959" s="2"/>
    </row>
    <row r="960">
      <c r="A960" s="2"/>
    </row>
    <row r="961">
      <c r="A961" s="2"/>
    </row>
    <row r="962">
      <c r="A962" s="2"/>
    </row>
    <row r="963">
      <c r="A963" s="2"/>
    </row>
    <row r="964">
      <c r="A964" s="2"/>
    </row>
    <row r="965">
      <c r="A965" s="2"/>
    </row>
    <row r="966">
      <c r="A966" s="2"/>
    </row>
    <row r="967">
      <c r="A967" s="2"/>
    </row>
    <row r="968">
      <c r="A968" s="2"/>
    </row>
    <row r="969">
      <c r="A969" s="2"/>
    </row>
    <row r="970">
      <c r="A970" s="2"/>
    </row>
    <row r="971">
      <c r="A971" s="2"/>
    </row>
    <row r="972">
      <c r="A972" s="2"/>
    </row>
    <row r="973">
      <c r="A973" s="2"/>
    </row>
    <row r="974">
      <c r="A974" s="2"/>
    </row>
    <row r="975">
      <c r="A975" s="2"/>
    </row>
    <row r="976">
      <c r="A976" s="2"/>
    </row>
    <row r="977">
      <c r="A977" s="2"/>
    </row>
    <row r="978">
      <c r="A978" s="2"/>
    </row>
    <row r="979">
      <c r="A979" s="2"/>
    </row>
    <row r="980">
      <c r="A980" s="2"/>
    </row>
    <row r="981">
      <c r="A981" s="2"/>
    </row>
    <row r="982">
      <c r="A982" s="2"/>
    </row>
    <row r="983">
      <c r="A983" s="2"/>
    </row>
    <row r="984">
      <c r="A984" s="2"/>
    </row>
    <row r="985">
      <c r="A985" s="2"/>
    </row>
    <row r="986">
      <c r="A986" s="2"/>
    </row>
    <row r="987">
      <c r="A987" s="2"/>
    </row>
    <row r="988">
      <c r="A988" s="2"/>
    </row>
    <row r="989">
      <c r="A989" s="2"/>
    </row>
    <row r="990">
      <c r="A990" s="2"/>
    </row>
    <row r="991">
      <c r="A991" s="2"/>
    </row>
    <row r="992">
      <c r="A992" s="2"/>
    </row>
    <row r="993">
      <c r="A993" s="2"/>
    </row>
    <row r="994">
      <c r="A994" s="2"/>
    </row>
    <row r="995">
      <c r="A995" s="2"/>
    </row>
    <row r="996">
      <c r="A996" s="2"/>
    </row>
    <row r="997">
      <c r="A997" s="2"/>
    </row>
    <row r="998">
      <c r="A998" s="2"/>
    </row>
    <row r="999">
      <c r="A999" s="2"/>
    </row>
    <row r="1000">
      <c r="A1000" s="2"/>
    </row>
    <row r="1001">
      <c r="A1001" s="2"/>
    </row>
    <row r="1002">
      <c r="A1002" s="2"/>
    </row>
    <row r="1003">
      <c r="A1003"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 t="s">
        <v>12</v>
      </c>
      <c r="C1" s="9" t="s">
        <v>13</v>
      </c>
      <c r="D1" s="9" t="s">
        <v>14</v>
      </c>
    </row>
    <row r="2">
      <c r="A2" s="9" t="s">
        <v>15</v>
      </c>
      <c r="B2" s="9">
        <v>1000.0</v>
      </c>
      <c r="C2" s="9">
        <v>600.0</v>
      </c>
      <c r="D2" s="9">
        <v>3.0</v>
      </c>
      <c r="E2" s="9" t="s">
        <v>16</v>
      </c>
    </row>
    <row r="3">
      <c r="A3" s="9" t="s">
        <v>17</v>
      </c>
      <c r="B3" s="9">
        <v>600.0</v>
      </c>
      <c r="C3" s="9">
        <v>400.0</v>
      </c>
      <c r="D3" s="9">
        <v>3.0</v>
      </c>
      <c r="E3" s="9" t="s">
        <v>16</v>
      </c>
    </row>
    <row r="4">
      <c r="A4" s="9" t="s">
        <v>18</v>
      </c>
      <c r="B4" s="9">
        <v>800.0</v>
      </c>
      <c r="C4" s="9">
        <v>200.0</v>
      </c>
      <c r="D4" s="9">
        <v>3.0</v>
      </c>
      <c r="E4" s="9" t="s">
        <v>16</v>
      </c>
    </row>
    <row r="5">
      <c r="A5" s="9" t="s">
        <v>19</v>
      </c>
      <c r="B5" s="9">
        <v>1100.0</v>
      </c>
      <c r="C5" s="9">
        <v>500.0</v>
      </c>
      <c r="D5" s="9">
        <v>3.0</v>
      </c>
      <c r="E5" s="9" t="s">
        <v>16</v>
      </c>
    </row>
    <row r="7">
      <c r="B7" s="9" t="s">
        <v>20</v>
      </c>
      <c r="C7" s="9" t="s">
        <v>21</v>
      </c>
      <c r="D7" s="9" t="s">
        <v>22</v>
      </c>
    </row>
    <row r="8">
      <c r="A8" s="9" t="s">
        <v>15</v>
      </c>
      <c r="B8" s="9">
        <v>800.0</v>
      </c>
      <c r="C8" s="9">
        <v>800.0</v>
      </c>
      <c r="D8" s="9" t="s">
        <v>23</v>
      </c>
    </row>
    <row r="9">
      <c r="A9" s="9" t="s">
        <v>17</v>
      </c>
      <c r="B9" s="9">
        <v>450.0</v>
      </c>
      <c r="C9" s="9">
        <v>500.0</v>
      </c>
      <c r="D9" s="9" t="s">
        <v>23</v>
      </c>
    </row>
    <row r="10">
      <c r="A10" s="9" t="s">
        <v>18</v>
      </c>
      <c r="B10" s="9">
        <v>650.0</v>
      </c>
      <c r="C10" s="9">
        <v>250.0</v>
      </c>
      <c r="D10" s="9" t="s">
        <v>23</v>
      </c>
    </row>
    <row r="11">
      <c r="A11" s="9" t="s">
        <v>19</v>
      </c>
      <c r="B11" s="9">
        <v>1050.0</v>
      </c>
      <c r="C11" s="9">
        <v>650.0</v>
      </c>
      <c r="D11" s="9" t="s">
        <v>23</v>
      </c>
    </row>
    <row r="12">
      <c r="A12" s="9"/>
      <c r="B12" s="9"/>
    </row>
    <row r="13">
      <c r="A13" s="9" t="s">
        <v>24</v>
      </c>
      <c r="B13" s="9">
        <v>6500.0</v>
      </c>
    </row>
    <row r="14">
      <c r="A14" s="9" t="s">
        <v>25</v>
      </c>
      <c r="B14" s="9">
        <v>5000.0</v>
      </c>
    </row>
    <row r="16">
      <c r="A16" s="9" t="s">
        <v>26</v>
      </c>
      <c r="C16" s="9" t="s">
        <v>14</v>
      </c>
    </row>
    <row r="17">
      <c r="A17" s="9" t="s">
        <v>27</v>
      </c>
      <c r="B17" s="10">
        <v>0.2</v>
      </c>
      <c r="C17" s="9">
        <v>2.0</v>
      </c>
      <c r="D17" s="9" t="s">
        <v>16</v>
      </c>
    </row>
    <row r="18">
      <c r="A18" s="9" t="s">
        <v>28</v>
      </c>
      <c r="B18" s="10">
        <v>0.15</v>
      </c>
      <c r="C18" s="9">
        <v>1.0</v>
      </c>
      <c r="D18" s="9" t="s">
        <v>16</v>
      </c>
    </row>
    <row r="19">
      <c r="A19" s="9" t="s">
        <v>29</v>
      </c>
      <c r="B19" s="10">
        <v>0.4</v>
      </c>
      <c r="C19" s="9">
        <v>2.0</v>
      </c>
      <c r="D19" s="9" t="s">
        <v>16</v>
      </c>
    </row>
    <row r="20">
      <c r="A20" s="9" t="s">
        <v>30</v>
      </c>
      <c r="B20" s="10">
        <v>0.25</v>
      </c>
      <c r="C20" s="9" t="s">
        <v>23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31</v>
      </c>
      <c r="B1" s="11" t="s">
        <v>32</v>
      </c>
      <c r="C1" s="11" t="s">
        <v>33</v>
      </c>
      <c r="D1" s="11" t="s">
        <v>34</v>
      </c>
      <c r="E1" s="11" t="s">
        <v>35</v>
      </c>
      <c r="F1" s="11" t="s">
        <v>36</v>
      </c>
      <c r="G1" s="11" t="s">
        <v>37</v>
      </c>
      <c r="H1" s="11" t="s">
        <v>38</v>
      </c>
    </row>
    <row r="2">
      <c r="A2" s="9" t="s">
        <v>39</v>
      </c>
      <c r="B2" s="9" t="s">
        <v>40</v>
      </c>
      <c r="C2" s="9" t="s">
        <v>41</v>
      </c>
      <c r="D2" s="9">
        <v>1.0</v>
      </c>
      <c r="E2" s="9">
        <v>20000.0</v>
      </c>
      <c r="F2" s="9">
        <v>20.0</v>
      </c>
      <c r="G2" s="9">
        <f t="shared" ref="G2:G5" si="1">F2+D2</f>
        <v>21</v>
      </c>
      <c r="H2" s="12">
        <f t="shared" ref="H2:H5" si="2">E2/F2*F2</f>
        <v>20000</v>
      </c>
    </row>
    <row r="3">
      <c r="A3" s="9" t="s">
        <v>42</v>
      </c>
      <c r="B3" s="9" t="s">
        <v>40</v>
      </c>
      <c r="C3" s="9" t="s">
        <v>43</v>
      </c>
      <c r="D3" s="9">
        <v>4.0</v>
      </c>
      <c r="E3" s="9">
        <v>22000.0</v>
      </c>
      <c r="F3" s="9">
        <v>20.0</v>
      </c>
      <c r="G3" s="12">
        <f t="shared" si="1"/>
        <v>24</v>
      </c>
      <c r="H3" s="12">
        <f t="shared" si="2"/>
        <v>22000</v>
      </c>
    </row>
    <row r="4">
      <c r="A4" s="9" t="s">
        <v>44</v>
      </c>
      <c r="B4" s="9" t="s">
        <v>40</v>
      </c>
      <c r="C4" s="9" t="s">
        <v>45</v>
      </c>
      <c r="D4" s="9">
        <v>7.0</v>
      </c>
      <c r="E4" s="9">
        <v>25000.0</v>
      </c>
      <c r="F4" s="9">
        <v>20.0</v>
      </c>
      <c r="G4" s="12">
        <f t="shared" si="1"/>
        <v>27</v>
      </c>
      <c r="H4" s="12">
        <f t="shared" si="2"/>
        <v>25000</v>
      </c>
    </row>
    <row r="5">
      <c r="A5" s="9" t="s">
        <v>46</v>
      </c>
      <c r="B5" s="9" t="s">
        <v>40</v>
      </c>
      <c r="C5" s="9" t="s">
        <v>47</v>
      </c>
      <c r="D5" s="9">
        <v>20.0</v>
      </c>
      <c r="E5" s="9">
        <v>30000.0</v>
      </c>
      <c r="F5" s="9">
        <v>20.0</v>
      </c>
      <c r="G5" s="12">
        <f t="shared" si="1"/>
        <v>40</v>
      </c>
      <c r="H5" s="12">
        <f t="shared" si="2"/>
        <v>30000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7" width="6.38"/>
  </cols>
  <sheetData>
    <row r="1">
      <c r="A1" s="13"/>
      <c r="B1" s="14" t="s">
        <v>48</v>
      </c>
      <c r="C1" s="14" t="s">
        <v>49</v>
      </c>
      <c r="D1" s="14" t="s">
        <v>50</v>
      </c>
      <c r="E1" s="14" t="s">
        <v>51</v>
      </c>
      <c r="F1" s="14" t="s">
        <v>52</v>
      </c>
      <c r="G1" s="14" t="s">
        <v>53</v>
      </c>
      <c r="H1" s="14" t="s">
        <v>54</v>
      </c>
      <c r="I1" s="14" t="s">
        <v>55</v>
      </c>
      <c r="J1" s="14" t="s">
        <v>56</v>
      </c>
      <c r="K1" s="14" t="s">
        <v>57</v>
      </c>
      <c r="L1" s="14" t="s">
        <v>58</v>
      </c>
      <c r="M1" s="14" t="s">
        <v>59</v>
      </c>
      <c r="N1" s="14" t="s">
        <v>60</v>
      </c>
      <c r="O1" s="14" t="s">
        <v>61</v>
      </c>
      <c r="P1" s="14" t="s">
        <v>62</v>
      </c>
      <c r="Q1" s="14" t="s">
        <v>63</v>
      </c>
      <c r="R1" s="14" t="s">
        <v>64</v>
      </c>
      <c r="S1" s="14" t="s">
        <v>65</v>
      </c>
      <c r="T1" s="14" t="s">
        <v>66</v>
      </c>
      <c r="U1" s="14" t="s">
        <v>67</v>
      </c>
      <c r="V1" s="14" t="s">
        <v>68</v>
      </c>
      <c r="W1" s="14" t="s">
        <v>69</v>
      </c>
      <c r="X1" s="14" t="s">
        <v>70</v>
      </c>
      <c r="Y1" s="14" t="s">
        <v>71</v>
      </c>
      <c r="Z1" s="14" t="s">
        <v>72</v>
      </c>
      <c r="AA1" s="14" t="s">
        <v>73</v>
      </c>
      <c r="AB1" s="14" t="s">
        <v>74</v>
      </c>
      <c r="AC1" s="14" t="s">
        <v>75</v>
      </c>
      <c r="AD1" s="14" t="s">
        <v>76</v>
      </c>
      <c r="AE1" s="14" t="s">
        <v>77</v>
      </c>
      <c r="AF1" s="14" t="s">
        <v>78</v>
      </c>
      <c r="AG1" s="14" t="s">
        <v>79</v>
      </c>
      <c r="AH1" s="14" t="s">
        <v>80</v>
      </c>
      <c r="AI1" s="14" t="s">
        <v>81</v>
      </c>
      <c r="AJ1" s="14" t="s">
        <v>82</v>
      </c>
      <c r="AK1" s="14" t="s">
        <v>83</v>
      </c>
    </row>
    <row r="2">
      <c r="A2" s="9" t="s">
        <v>84</v>
      </c>
    </row>
    <row r="3">
      <c r="A3" s="9" t="s">
        <v>27</v>
      </c>
      <c r="B3" s="12">
        <f>'sales costss'!B$8*assumptions!$B17</f>
        <v>342000</v>
      </c>
      <c r="C3" s="12">
        <f>'sales costss'!C$8*assumptions!$B17</f>
        <v>342000</v>
      </c>
      <c r="D3" s="12">
        <f>'sales costss'!D$8*assumptions!$B17</f>
        <v>342000</v>
      </c>
      <c r="E3" s="12">
        <f>'sales costss'!E$8*assumptions!$B17</f>
        <v>342000</v>
      </c>
      <c r="F3" s="12">
        <f>'sales costss'!F$8*assumptions!$B17</f>
        <v>342000</v>
      </c>
      <c r="G3" s="12">
        <f>'sales costss'!G$8*assumptions!$B17</f>
        <v>342000</v>
      </c>
      <c r="H3" s="12">
        <f>'sales costss'!H$8*assumptions!$B17</f>
        <v>342000</v>
      </c>
      <c r="I3" s="12">
        <f>'sales costss'!I$8*assumptions!$B17</f>
        <v>342000</v>
      </c>
      <c r="J3" s="12">
        <f>'sales costss'!J$8*assumptions!$B17</f>
        <v>342000</v>
      </c>
      <c r="K3" s="12">
        <f>'sales costss'!K$8*assumptions!$B17</f>
        <v>342000</v>
      </c>
      <c r="L3" s="12">
        <f>'sales costss'!L$8*assumptions!$B17</f>
        <v>342000</v>
      </c>
      <c r="M3" s="12">
        <f>'sales costss'!M$8*assumptions!$B17</f>
        <v>342000</v>
      </c>
      <c r="N3" s="12">
        <f>'sales costss'!N$8*assumptions!$B17</f>
        <v>342000</v>
      </c>
      <c r="O3" s="12">
        <f>'sales costss'!O$8*assumptions!$B17</f>
        <v>342000</v>
      </c>
      <c r="P3" s="12">
        <f>'sales costss'!P$8*assumptions!$B17</f>
        <v>342000</v>
      </c>
      <c r="Q3" s="12">
        <f>'sales costss'!Q$8*assumptions!$B17</f>
        <v>342000</v>
      </c>
      <c r="R3" s="12">
        <f>'sales costss'!R$8*assumptions!$B17</f>
        <v>342000</v>
      </c>
      <c r="S3" s="12">
        <f>'sales costss'!S$8*assumptions!$B17</f>
        <v>342000</v>
      </c>
      <c r="T3" s="12">
        <f>'sales costss'!T$8*assumptions!$B17</f>
        <v>342000</v>
      </c>
      <c r="U3" s="12">
        <f>'sales costss'!U$8*assumptions!$B17</f>
        <v>342000</v>
      </c>
      <c r="V3" s="12">
        <f>'sales costss'!V$8*assumptions!$B17</f>
        <v>342000</v>
      </c>
      <c r="W3" s="12">
        <f>'sales costss'!W$8*assumptions!$B17</f>
        <v>342000</v>
      </c>
      <c r="X3" s="12">
        <f>'sales costss'!X$8*assumptions!$B17</f>
        <v>342000</v>
      </c>
      <c r="Y3" s="12">
        <f>'sales costss'!Y$8*assumptions!$B17</f>
        <v>342000</v>
      </c>
      <c r="Z3" s="12">
        <f>'sales costss'!Z$8*assumptions!$B17</f>
        <v>342000</v>
      </c>
      <c r="AA3" s="12">
        <f>'sales costss'!AA$8*assumptions!$B17</f>
        <v>342000</v>
      </c>
      <c r="AB3" s="12">
        <f>'sales costss'!AB$8*assumptions!$B17</f>
        <v>342000</v>
      </c>
      <c r="AC3" s="12">
        <f>'sales costss'!AC$8*assumptions!$B17</f>
        <v>342000</v>
      </c>
      <c r="AD3" s="12">
        <f>'sales costss'!AD$8*assumptions!$B17</f>
        <v>342000</v>
      </c>
      <c r="AE3" s="12">
        <f>'sales costss'!AE$8*assumptions!$B17</f>
        <v>342000</v>
      </c>
      <c r="AF3" s="12">
        <f>'sales costss'!AF$8*assumptions!$B17</f>
        <v>342000</v>
      </c>
      <c r="AG3" s="12">
        <f>'sales costss'!AG$8*assumptions!$B17</f>
        <v>342000</v>
      </c>
      <c r="AH3" s="12">
        <f>'sales costss'!AH$8*assumptions!$B17</f>
        <v>342000</v>
      </c>
      <c r="AI3" s="12">
        <f>'sales costss'!AI$8*assumptions!$B17</f>
        <v>342000</v>
      </c>
      <c r="AJ3" s="12">
        <f>'sales costss'!AJ$8*assumptions!$B17</f>
        <v>342000</v>
      </c>
      <c r="AK3" s="12">
        <f>'sales costss'!AK$8*assumptions!$B17</f>
        <v>342000</v>
      </c>
    </row>
    <row r="4">
      <c r="A4" s="9" t="s">
        <v>28</v>
      </c>
      <c r="B4" s="12">
        <f>'sales costss'!B$8*assumptions!$B18</f>
        <v>256500</v>
      </c>
      <c r="C4" s="12">
        <f>'sales costss'!C$8*assumptions!$B18</f>
        <v>256500</v>
      </c>
      <c r="D4" s="12">
        <f>'sales costss'!D$8*assumptions!$B18</f>
        <v>256500</v>
      </c>
      <c r="E4" s="12">
        <f>'sales costss'!E$8*assumptions!$B18</f>
        <v>256500</v>
      </c>
      <c r="F4" s="12">
        <f>'sales costss'!F$8*assumptions!$B18</f>
        <v>256500</v>
      </c>
      <c r="G4" s="12">
        <f>'sales costss'!G$8*assumptions!$B18</f>
        <v>256500</v>
      </c>
      <c r="H4" s="12">
        <f>'sales costss'!H$8*assumptions!$B18</f>
        <v>256500</v>
      </c>
      <c r="I4" s="12">
        <f>'sales costss'!I$8*assumptions!$B18</f>
        <v>256500</v>
      </c>
      <c r="J4" s="12">
        <f>'sales costss'!J$8*assumptions!$B18</f>
        <v>256500</v>
      </c>
      <c r="K4" s="12">
        <f>'sales costss'!K$8*assumptions!$B18</f>
        <v>256500</v>
      </c>
      <c r="L4" s="12">
        <f>'sales costss'!L$8*assumptions!$B18</f>
        <v>256500</v>
      </c>
      <c r="M4" s="12">
        <f>'sales costss'!M$8*assumptions!$B18</f>
        <v>256500</v>
      </c>
      <c r="N4" s="12">
        <f>'sales costss'!N$8*assumptions!$B18</f>
        <v>256500</v>
      </c>
      <c r="O4" s="12">
        <f>'sales costss'!O$8*assumptions!$B18</f>
        <v>256500</v>
      </c>
      <c r="P4" s="12">
        <f>'sales costss'!P$8*assumptions!$B18</f>
        <v>256500</v>
      </c>
      <c r="Q4" s="12">
        <f>'sales costss'!Q$8*assumptions!$B18</f>
        <v>256500</v>
      </c>
      <c r="R4" s="12">
        <f>'sales costss'!R$8*assumptions!$B18</f>
        <v>256500</v>
      </c>
      <c r="S4" s="12">
        <f>'sales costss'!S$8*assumptions!$B18</f>
        <v>256500</v>
      </c>
      <c r="T4" s="12">
        <f>'sales costss'!T$8*assumptions!$B18</f>
        <v>256500</v>
      </c>
      <c r="U4" s="12">
        <f>'sales costss'!U$8*assumptions!$B18</f>
        <v>256500</v>
      </c>
      <c r="V4" s="12">
        <f>'sales costss'!V$8*assumptions!$B18</f>
        <v>256500</v>
      </c>
      <c r="W4" s="12">
        <f>'sales costss'!W$8*assumptions!$B18</f>
        <v>256500</v>
      </c>
      <c r="X4" s="12">
        <f>'sales costss'!X$8*assumptions!$B18</f>
        <v>256500</v>
      </c>
      <c r="Y4" s="12">
        <f>'sales costss'!Y$8*assumptions!$B18</f>
        <v>256500</v>
      </c>
      <c r="Z4" s="12">
        <f>'sales costss'!Z$8*assumptions!$B18</f>
        <v>256500</v>
      </c>
      <c r="AA4" s="12">
        <f>'sales costss'!AA$8*assumptions!$B18</f>
        <v>256500</v>
      </c>
      <c r="AB4" s="12">
        <f>'sales costss'!AB$8*assumptions!$B18</f>
        <v>256500</v>
      </c>
      <c r="AC4" s="12">
        <f>'sales costss'!AC$8*assumptions!$B18</f>
        <v>256500</v>
      </c>
      <c r="AD4" s="12">
        <f>'sales costss'!AD$8*assumptions!$B18</f>
        <v>256500</v>
      </c>
      <c r="AE4" s="12">
        <f>'sales costss'!AE$8*assumptions!$B18</f>
        <v>256500</v>
      </c>
      <c r="AF4" s="12">
        <f>'sales costss'!AF$8*assumptions!$B18</f>
        <v>256500</v>
      </c>
      <c r="AG4" s="12">
        <f>'sales costss'!AG$8*assumptions!$B18</f>
        <v>256500</v>
      </c>
      <c r="AH4" s="12">
        <f>'sales costss'!AH$8*assumptions!$B18</f>
        <v>256500</v>
      </c>
      <c r="AI4" s="12">
        <f>'sales costss'!AI$8*assumptions!$B18</f>
        <v>256500</v>
      </c>
      <c r="AJ4" s="12">
        <f>'sales costss'!AJ$8*assumptions!$B18</f>
        <v>256500</v>
      </c>
      <c r="AK4" s="12">
        <f>'sales costss'!AK$8*assumptions!$B18</f>
        <v>256500</v>
      </c>
    </row>
    <row r="5">
      <c r="A5" s="9" t="s">
        <v>29</v>
      </c>
      <c r="B5" s="12">
        <f>'sales costss'!B$8*assumptions!$B19</f>
        <v>684000</v>
      </c>
      <c r="C5" s="12">
        <f>'sales costss'!C$8*assumptions!$B19</f>
        <v>684000</v>
      </c>
      <c r="D5" s="12">
        <f>'sales costss'!D$8*assumptions!$B19</f>
        <v>684000</v>
      </c>
      <c r="E5" s="12">
        <f>'sales costss'!E$8*assumptions!$B19</f>
        <v>684000</v>
      </c>
      <c r="F5" s="12">
        <f>'sales costss'!F$8*assumptions!$B19</f>
        <v>684000</v>
      </c>
      <c r="G5" s="12">
        <f>'sales costss'!G$8*assumptions!$B19</f>
        <v>684000</v>
      </c>
      <c r="H5" s="12">
        <f>'sales costss'!H$8*assumptions!$B19</f>
        <v>684000</v>
      </c>
      <c r="I5" s="12">
        <f>'sales costss'!I$8*assumptions!$B19</f>
        <v>684000</v>
      </c>
      <c r="J5" s="12">
        <f>'sales costss'!J$8*assumptions!$B19</f>
        <v>684000</v>
      </c>
      <c r="K5" s="12">
        <f>'sales costss'!K$8*assumptions!$B19</f>
        <v>684000</v>
      </c>
      <c r="L5" s="12">
        <f>'sales costss'!L$8*assumptions!$B19</f>
        <v>684000</v>
      </c>
      <c r="M5" s="12">
        <f>'sales costss'!M$8*assumptions!$B19</f>
        <v>684000</v>
      </c>
      <c r="N5" s="12">
        <f>'sales costss'!N$8*assumptions!$B19</f>
        <v>684000</v>
      </c>
      <c r="O5" s="12">
        <f>'sales costss'!O$8*assumptions!$B19</f>
        <v>684000</v>
      </c>
      <c r="P5" s="12">
        <f>'sales costss'!P$8*assumptions!$B19</f>
        <v>684000</v>
      </c>
      <c r="Q5" s="12">
        <f>'sales costss'!Q$8*assumptions!$B19</f>
        <v>684000</v>
      </c>
      <c r="R5" s="12">
        <f>'sales costss'!R$8*assumptions!$B19</f>
        <v>684000</v>
      </c>
      <c r="S5" s="12">
        <f>'sales costss'!S$8*assumptions!$B19</f>
        <v>684000</v>
      </c>
      <c r="T5" s="12">
        <f>'sales costss'!T$8*assumptions!$B19</f>
        <v>684000</v>
      </c>
      <c r="U5" s="12">
        <f>'sales costss'!U$8*assumptions!$B19</f>
        <v>684000</v>
      </c>
      <c r="V5" s="12">
        <f>'sales costss'!V$8*assumptions!$B19</f>
        <v>684000</v>
      </c>
      <c r="W5" s="12">
        <f>'sales costss'!W$8*assumptions!$B19</f>
        <v>684000</v>
      </c>
      <c r="X5" s="12">
        <f>'sales costss'!X$8*assumptions!$B19</f>
        <v>684000</v>
      </c>
      <c r="Y5" s="12">
        <f>'sales costss'!Y$8*assumptions!$B19</f>
        <v>684000</v>
      </c>
      <c r="Z5" s="12">
        <f>'sales costss'!Z$8*assumptions!$B19</f>
        <v>684000</v>
      </c>
      <c r="AA5" s="12">
        <f>'sales costss'!AA$8*assumptions!$B19</f>
        <v>684000</v>
      </c>
      <c r="AB5" s="12">
        <f>'sales costss'!AB$8*assumptions!$B19</f>
        <v>684000</v>
      </c>
      <c r="AC5" s="12">
        <f>'sales costss'!AC$8*assumptions!$B19</f>
        <v>684000</v>
      </c>
      <c r="AD5" s="12">
        <f>'sales costss'!AD$8*assumptions!$B19</f>
        <v>684000</v>
      </c>
      <c r="AE5" s="12">
        <f>'sales costss'!AE$8*assumptions!$B19</f>
        <v>684000</v>
      </c>
      <c r="AF5" s="12">
        <f>'sales costss'!AF$8*assumptions!$B19</f>
        <v>684000</v>
      </c>
      <c r="AG5" s="12">
        <f>'sales costss'!AG$8*assumptions!$B19</f>
        <v>684000</v>
      </c>
      <c r="AH5" s="12">
        <f>'sales costss'!AH$8*assumptions!$B19</f>
        <v>684000</v>
      </c>
      <c r="AI5" s="12">
        <f>'sales costss'!AI$8*assumptions!$B19</f>
        <v>684000</v>
      </c>
      <c r="AJ5" s="12">
        <f>'sales costss'!AJ$8*assumptions!$B19</f>
        <v>684000</v>
      </c>
      <c r="AK5" s="12">
        <f>'sales costss'!AK$8*assumptions!$B19</f>
        <v>684000</v>
      </c>
    </row>
    <row r="6">
      <c r="A6" s="9" t="s">
        <v>30</v>
      </c>
      <c r="B6" s="12">
        <f>'sales costss'!B$8*assumptions!$B20</f>
        <v>427500</v>
      </c>
      <c r="C6" s="12">
        <f>'sales costss'!C$8*assumptions!$B20</f>
        <v>427500</v>
      </c>
      <c r="D6" s="12">
        <f>'sales costss'!D$8*assumptions!$B20</f>
        <v>427500</v>
      </c>
      <c r="E6" s="12">
        <f>'sales costss'!E$8*assumptions!$B20</f>
        <v>427500</v>
      </c>
      <c r="F6" s="12">
        <f>'sales costss'!F$8*assumptions!$B20</f>
        <v>427500</v>
      </c>
      <c r="G6" s="12">
        <f>'sales costss'!G$8*assumptions!$B20</f>
        <v>427500</v>
      </c>
      <c r="H6" s="12">
        <f>'sales costss'!H$8*assumptions!$B20</f>
        <v>427500</v>
      </c>
      <c r="I6" s="12">
        <f>'sales costss'!I$8*assumptions!$B20</f>
        <v>427500</v>
      </c>
      <c r="J6" s="12">
        <f>'sales costss'!J$8*assumptions!$B20</f>
        <v>427500</v>
      </c>
      <c r="K6" s="12">
        <f>'sales costss'!K$8*assumptions!$B20</f>
        <v>427500</v>
      </c>
      <c r="L6" s="12">
        <f>'sales costss'!L$8*assumptions!$B20</f>
        <v>427500</v>
      </c>
      <c r="M6" s="12">
        <f>'sales costss'!M$8*assumptions!$B20</f>
        <v>427500</v>
      </c>
      <c r="N6" s="12">
        <f>'sales costss'!N$8*assumptions!$B20</f>
        <v>427500</v>
      </c>
      <c r="O6" s="12">
        <f>'sales costss'!O$8*assumptions!$B20</f>
        <v>427500</v>
      </c>
      <c r="P6" s="12">
        <f>'sales costss'!P$8*assumptions!$B20</f>
        <v>427500</v>
      </c>
      <c r="Q6" s="12">
        <f>'sales costss'!Q$8*assumptions!$B20</f>
        <v>427500</v>
      </c>
      <c r="R6" s="12">
        <f>'sales costss'!R$8*assumptions!$B20</f>
        <v>427500</v>
      </c>
      <c r="S6" s="12">
        <f>'sales costss'!S$8*assumptions!$B20</f>
        <v>427500</v>
      </c>
      <c r="T6" s="12">
        <f>'sales costss'!T$8*assumptions!$B20</f>
        <v>427500</v>
      </c>
      <c r="U6" s="12">
        <f>'sales costss'!U$8*assumptions!$B20</f>
        <v>427500</v>
      </c>
      <c r="V6" s="12">
        <f>'sales costss'!V$8*assumptions!$B20</f>
        <v>427500</v>
      </c>
      <c r="W6" s="12">
        <f>'sales costss'!W$8*assumptions!$B20</f>
        <v>427500</v>
      </c>
      <c r="X6" s="12">
        <f>'sales costss'!X$8*assumptions!$B20</f>
        <v>427500</v>
      </c>
      <c r="Y6" s="12">
        <f>'sales costss'!Y$8*assumptions!$B20</f>
        <v>427500</v>
      </c>
      <c r="Z6" s="12">
        <f>'sales costss'!Z$8*assumptions!$B20</f>
        <v>427500</v>
      </c>
      <c r="AA6" s="12">
        <f>'sales costss'!AA$8*assumptions!$B20</f>
        <v>427500</v>
      </c>
      <c r="AB6" s="12">
        <f>'sales costss'!AB$8*assumptions!$B20</f>
        <v>427500</v>
      </c>
      <c r="AC6" s="12">
        <f>'sales costss'!AC$8*assumptions!$B20</f>
        <v>427500</v>
      </c>
      <c r="AD6" s="12">
        <f>'sales costss'!AD$8*assumptions!$B20</f>
        <v>427500</v>
      </c>
      <c r="AE6" s="12">
        <f>'sales costss'!AE$8*assumptions!$B20</f>
        <v>427500</v>
      </c>
      <c r="AF6" s="12">
        <f>'sales costss'!AF$8*assumptions!$B20</f>
        <v>427500</v>
      </c>
      <c r="AG6" s="12">
        <f>'sales costss'!AG$8*assumptions!$B20</f>
        <v>427500</v>
      </c>
      <c r="AH6" s="12">
        <f>'sales costss'!AH$8*assumptions!$B20</f>
        <v>427500</v>
      </c>
      <c r="AI6" s="12">
        <f>'sales costss'!AI$8*assumptions!$B20</f>
        <v>427500</v>
      </c>
      <c r="AJ6" s="12">
        <f>'sales costss'!AJ$8*assumptions!$B20</f>
        <v>427500</v>
      </c>
      <c r="AK6" s="12">
        <f>'sales costss'!AK$8*assumptions!$B20</f>
        <v>427500</v>
      </c>
    </row>
    <row r="8">
      <c r="A8" s="9" t="s">
        <v>85</v>
      </c>
      <c r="B8" s="12">
        <f t="shared" ref="B8:AK8" si="1">SUM(B3:B6)</f>
        <v>1710000</v>
      </c>
      <c r="C8" s="12">
        <f t="shared" si="1"/>
        <v>1710000</v>
      </c>
      <c r="D8" s="12">
        <f t="shared" si="1"/>
        <v>1710000</v>
      </c>
      <c r="E8" s="12">
        <f t="shared" si="1"/>
        <v>1710000</v>
      </c>
      <c r="F8" s="12">
        <f t="shared" si="1"/>
        <v>1710000</v>
      </c>
      <c r="G8" s="12">
        <f t="shared" si="1"/>
        <v>1710000</v>
      </c>
      <c r="H8" s="12">
        <f t="shared" si="1"/>
        <v>1710000</v>
      </c>
      <c r="I8" s="12">
        <f t="shared" si="1"/>
        <v>1710000</v>
      </c>
      <c r="J8" s="12">
        <f t="shared" si="1"/>
        <v>1710000</v>
      </c>
      <c r="K8" s="12">
        <f t="shared" si="1"/>
        <v>1710000</v>
      </c>
      <c r="L8" s="12">
        <f t="shared" si="1"/>
        <v>1710000</v>
      </c>
      <c r="M8" s="12">
        <f t="shared" si="1"/>
        <v>1710000</v>
      </c>
      <c r="N8" s="12">
        <f t="shared" si="1"/>
        <v>1710000</v>
      </c>
      <c r="O8" s="12">
        <f t="shared" si="1"/>
        <v>1710000</v>
      </c>
      <c r="P8" s="12">
        <f t="shared" si="1"/>
        <v>1710000</v>
      </c>
      <c r="Q8" s="12">
        <f t="shared" si="1"/>
        <v>1710000</v>
      </c>
      <c r="R8" s="12">
        <f t="shared" si="1"/>
        <v>1710000</v>
      </c>
      <c r="S8" s="12">
        <f t="shared" si="1"/>
        <v>1710000</v>
      </c>
      <c r="T8" s="12">
        <f t="shared" si="1"/>
        <v>1710000</v>
      </c>
      <c r="U8" s="12">
        <f t="shared" si="1"/>
        <v>1710000</v>
      </c>
      <c r="V8" s="12">
        <f t="shared" si="1"/>
        <v>1710000</v>
      </c>
      <c r="W8" s="12">
        <f t="shared" si="1"/>
        <v>1710000</v>
      </c>
      <c r="X8" s="12">
        <f t="shared" si="1"/>
        <v>1710000</v>
      </c>
      <c r="Y8" s="12">
        <f t="shared" si="1"/>
        <v>1710000</v>
      </c>
      <c r="Z8" s="12">
        <f t="shared" si="1"/>
        <v>1710000</v>
      </c>
      <c r="AA8" s="12">
        <f t="shared" si="1"/>
        <v>1710000</v>
      </c>
      <c r="AB8" s="12">
        <f t="shared" si="1"/>
        <v>1710000</v>
      </c>
      <c r="AC8" s="12">
        <f t="shared" si="1"/>
        <v>1710000</v>
      </c>
      <c r="AD8" s="12">
        <f t="shared" si="1"/>
        <v>1710000</v>
      </c>
      <c r="AE8" s="12">
        <f t="shared" si="1"/>
        <v>1710000</v>
      </c>
      <c r="AF8" s="12">
        <f t="shared" si="1"/>
        <v>1710000</v>
      </c>
      <c r="AG8" s="12">
        <f t="shared" si="1"/>
        <v>1710000</v>
      </c>
      <c r="AH8" s="12">
        <f t="shared" si="1"/>
        <v>1710000</v>
      </c>
      <c r="AI8" s="12">
        <f t="shared" si="1"/>
        <v>1710000</v>
      </c>
      <c r="AJ8" s="12">
        <f t="shared" si="1"/>
        <v>1710000</v>
      </c>
      <c r="AK8" s="12">
        <f t="shared" si="1"/>
        <v>1710000</v>
      </c>
    </row>
    <row r="10">
      <c r="A10" s="9" t="s">
        <v>86</v>
      </c>
    </row>
    <row r="11">
      <c r="A11" s="9" t="s">
        <v>27</v>
      </c>
      <c r="B11" s="9">
        <v>0.0</v>
      </c>
      <c r="C11" s="9">
        <v>0.0</v>
      </c>
      <c r="D11" s="12">
        <f t="shared" ref="D11:AK11" si="2">B3</f>
        <v>342000</v>
      </c>
      <c r="E11" s="12">
        <f t="shared" si="2"/>
        <v>342000</v>
      </c>
      <c r="F11" s="12">
        <f t="shared" si="2"/>
        <v>342000</v>
      </c>
      <c r="G11" s="12">
        <f t="shared" si="2"/>
        <v>342000</v>
      </c>
      <c r="H11" s="12">
        <f t="shared" si="2"/>
        <v>342000</v>
      </c>
      <c r="I11" s="12">
        <f t="shared" si="2"/>
        <v>342000</v>
      </c>
      <c r="J11" s="12">
        <f t="shared" si="2"/>
        <v>342000</v>
      </c>
      <c r="K11" s="12">
        <f t="shared" si="2"/>
        <v>342000</v>
      </c>
      <c r="L11" s="12">
        <f t="shared" si="2"/>
        <v>342000</v>
      </c>
      <c r="M11" s="12">
        <f t="shared" si="2"/>
        <v>342000</v>
      </c>
      <c r="N11" s="12">
        <f t="shared" si="2"/>
        <v>342000</v>
      </c>
      <c r="O11" s="12">
        <f t="shared" si="2"/>
        <v>342000</v>
      </c>
      <c r="P11" s="12">
        <f t="shared" si="2"/>
        <v>342000</v>
      </c>
      <c r="Q11" s="12">
        <f t="shared" si="2"/>
        <v>342000</v>
      </c>
      <c r="R11" s="12">
        <f t="shared" si="2"/>
        <v>342000</v>
      </c>
      <c r="S11" s="12">
        <f t="shared" si="2"/>
        <v>342000</v>
      </c>
      <c r="T11" s="12">
        <f t="shared" si="2"/>
        <v>342000</v>
      </c>
      <c r="U11" s="12">
        <f t="shared" si="2"/>
        <v>342000</v>
      </c>
      <c r="V11" s="12">
        <f t="shared" si="2"/>
        <v>342000</v>
      </c>
      <c r="W11" s="12">
        <f t="shared" si="2"/>
        <v>342000</v>
      </c>
      <c r="X11" s="12">
        <f t="shared" si="2"/>
        <v>342000</v>
      </c>
      <c r="Y11" s="12">
        <f t="shared" si="2"/>
        <v>342000</v>
      </c>
      <c r="Z11" s="12">
        <f t="shared" si="2"/>
        <v>342000</v>
      </c>
      <c r="AA11" s="12">
        <f t="shared" si="2"/>
        <v>342000</v>
      </c>
      <c r="AB11" s="12">
        <f t="shared" si="2"/>
        <v>342000</v>
      </c>
      <c r="AC11" s="12">
        <f t="shared" si="2"/>
        <v>342000</v>
      </c>
      <c r="AD11" s="12">
        <f t="shared" si="2"/>
        <v>342000</v>
      </c>
      <c r="AE11" s="12">
        <f t="shared" si="2"/>
        <v>342000</v>
      </c>
      <c r="AF11" s="12">
        <f t="shared" si="2"/>
        <v>342000</v>
      </c>
      <c r="AG11" s="12">
        <f t="shared" si="2"/>
        <v>342000</v>
      </c>
      <c r="AH11" s="12">
        <f t="shared" si="2"/>
        <v>342000</v>
      </c>
      <c r="AI11" s="12">
        <f t="shared" si="2"/>
        <v>342000</v>
      </c>
      <c r="AJ11" s="12">
        <f t="shared" si="2"/>
        <v>342000</v>
      </c>
      <c r="AK11" s="12">
        <f t="shared" si="2"/>
        <v>342000</v>
      </c>
    </row>
    <row r="12">
      <c r="A12" s="9" t="s">
        <v>28</v>
      </c>
      <c r="B12" s="9">
        <v>0.0</v>
      </c>
      <c r="C12" s="12">
        <f t="shared" ref="C12:AK12" si="3">B4</f>
        <v>256500</v>
      </c>
      <c r="D12" s="12">
        <f t="shared" si="3"/>
        <v>256500</v>
      </c>
      <c r="E12" s="12">
        <f t="shared" si="3"/>
        <v>256500</v>
      </c>
      <c r="F12" s="12">
        <f t="shared" si="3"/>
        <v>256500</v>
      </c>
      <c r="G12" s="12">
        <f t="shared" si="3"/>
        <v>256500</v>
      </c>
      <c r="H12" s="12">
        <f t="shared" si="3"/>
        <v>256500</v>
      </c>
      <c r="I12" s="12">
        <f t="shared" si="3"/>
        <v>256500</v>
      </c>
      <c r="J12" s="12">
        <f t="shared" si="3"/>
        <v>256500</v>
      </c>
      <c r="K12" s="12">
        <f t="shared" si="3"/>
        <v>256500</v>
      </c>
      <c r="L12" s="12">
        <f t="shared" si="3"/>
        <v>256500</v>
      </c>
      <c r="M12" s="12">
        <f t="shared" si="3"/>
        <v>256500</v>
      </c>
      <c r="N12" s="12">
        <f t="shared" si="3"/>
        <v>256500</v>
      </c>
      <c r="O12" s="12">
        <f t="shared" si="3"/>
        <v>256500</v>
      </c>
      <c r="P12" s="12">
        <f t="shared" si="3"/>
        <v>256500</v>
      </c>
      <c r="Q12" s="12">
        <f t="shared" si="3"/>
        <v>256500</v>
      </c>
      <c r="R12" s="12">
        <f t="shared" si="3"/>
        <v>256500</v>
      </c>
      <c r="S12" s="12">
        <f t="shared" si="3"/>
        <v>256500</v>
      </c>
      <c r="T12" s="12">
        <f t="shared" si="3"/>
        <v>256500</v>
      </c>
      <c r="U12" s="12">
        <f t="shared" si="3"/>
        <v>256500</v>
      </c>
      <c r="V12" s="12">
        <f t="shared" si="3"/>
        <v>256500</v>
      </c>
      <c r="W12" s="12">
        <f t="shared" si="3"/>
        <v>256500</v>
      </c>
      <c r="X12" s="12">
        <f t="shared" si="3"/>
        <v>256500</v>
      </c>
      <c r="Y12" s="12">
        <f t="shared" si="3"/>
        <v>256500</v>
      </c>
      <c r="Z12" s="12">
        <f t="shared" si="3"/>
        <v>256500</v>
      </c>
      <c r="AA12" s="12">
        <f t="shared" si="3"/>
        <v>256500</v>
      </c>
      <c r="AB12" s="12">
        <f t="shared" si="3"/>
        <v>256500</v>
      </c>
      <c r="AC12" s="12">
        <f t="shared" si="3"/>
        <v>256500</v>
      </c>
      <c r="AD12" s="12">
        <f t="shared" si="3"/>
        <v>256500</v>
      </c>
      <c r="AE12" s="12">
        <f t="shared" si="3"/>
        <v>256500</v>
      </c>
      <c r="AF12" s="12">
        <f t="shared" si="3"/>
        <v>256500</v>
      </c>
      <c r="AG12" s="12">
        <f t="shared" si="3"/>
        <v>256500</v>
      </c>
      <c r="AH12" s="12">
        <f t="shared" si="3"/>
        <v>256500</v>
      </c>
      <c r="AI12" s="12">
        <f t="shared" si="3"/>
        <v>256500</v>
      </c>
      <c r="AJ12" s="12">
        <f t="shared" si="3"/>
        <v>256500</v>
      </c>
      <c r="AK12" s="12">
        <f t="shared" si="3"/>
        <v>256500</v>
      </c>
    </row>
    <row r="13">
      <c r="A13" s="9" t="s">
        <v>29</v>
      </c>
      <c r="B13" s="9">
        <v>0.0</v>
      </c>
      <c r="C13" s="9">
        <v>0.0</v>
      </c>
      <c r="D13" s="12">
        <f t="shared" ref="D13:AK13" si="4">B5</f>
        <v>684000</v>
      </c>
      <c r="E13" s="12">
        <f t="shared" si="4"/>
        <v>684000</v>
      </c>
      <c r="F13" s="12">
        <f t="shared" si="4"/>
        <v>684000</v>
      </c>
      <c r="G13" s="12">
        <f t="shared" si="4"/>
        <v>684000</v>
      </c>
      <c r="H13" s="12">
        <f t="shared" si="4"/>
        <v>684000</v>
      </c>
      <c r="I13" s="12">
        <f t="shared" si="4"/>
        <v>684000</v>
      </c>
      <c r="J13" s="12">
        <f t="shared" si="4"/>
        <v>684000</v>
      </c>
      <c r="K13" s="12">
        <f t="shared" si="4"/>
        <v>684000</v>
      </c>
      <c r="L13" s="12">
        <f t="shared" si="4"/>
        <v>684000</v>
      </c>
      <c r="M13" s="12">
        <f t="shared" si="4"/>
        <v>684000</v>
      </c>
      <c r="N13" s="12">
        <f t="shared" si="4"/>
        <v>684000</v>
      </c>
      <c r="O13" s="12">
        <f t="shared" si="4"/>
        <v>684000</v>
      </c>
      <c r="P13" s="12">
        <f t="shared" si="4"/>
        <v>684000</v>
      </c>
      <c r="Q13" s="12">
        <f t="shared" si="4"/>
        <v>684000</v>
      </c>
      <c r="R13" s="12">
        <f t="shared" si="4"/>
        <v>684000</v>
      </c>
      <c r="S13" s="12">
        <f t="shared" si="4"/>
        <v>684000</v>
      </c>
      <c r="T13" s="12">
        <f t="shared" si="4"/>
        <v>684000</v>
      </c>
      <c r="U13" s="12">
        <f t="shared" si="4"/>
        <v>684000</v>
      </c>
      <c r="V13" s="12">
        <f t="shared" si="4"/>
        <v>684000</v>
      </c>
      <c r="W13" s="12">
        <f t="shared" si="4"/>
        <v>684000</v>
      </c>
      <c r="X13" s="12">
        <f t="shared" si="4"/>
        <v>684000</v>
      </c>
      <c r="Y13" s="12">
        <f t="shared" si="4"/>
        <v>684000</v>
      </c>
      <c r="Z13" s="12">
        <f t="shared" si="4"/>
        <v>684000</v>
      </c>
      <c r="AA13" s="12">
        <f t="shared" si="4"/>
        <v>684000</v>
      </c>
      <c r="AB13" s="12">
        <f t="shared" si="4"/>
        <v>684000</v>
      </c>
      <c r="AC13" s="12">
        <f t="shared" si="4"/>
        <v>684000</v>
      </c>
      <c r="AD13" s="12">
        <f t="shared" si="4"/>
        <v>684000</v>
      </c>
      <c r="AE13" s="12">
        <f t="shared" si="4"/>
        <v>684000</v>
      </c>
      <c r="AF13" s="12">
        <f t="shared" si="4"/>
        <v>684000</v>
      </c>
      <c r="AG13" s="12">
        <f t="shared" si="4"/>
        <v>684000</v>
      </c>
      <c r="AH13" s="12">
        <f t="shared" si="4"/>
        <v>684000</v>
      </c>
      <c r="AI13" s="12">
        <f t="shared" si="4"/>
        <v>684000</v>
      </c>
      <c r="AJ13" s="12">
        <f t="shared" si="4"/>
        <v>684000</v>
      </c>
      <c r="AK13" s="12">
        <f t="shared" si="4"/>
        <v>684000</v>
      </c>
    </row>
    <row r="14">
      <c r="A14" s="9" t="s">
        <v>30</v>
      </c>
      <c r="B14" s="12">
        <f t="shared" ref="B14:AK14" si="5">B6</f>
        <v>427500</v>
      </c>
      <c r="C14" s="12">
        <f t="shared" si="5"/>
        <v>427500</v>
      </c>
      <c r="D14" s="12">
        <f t="shared" si="5"/>
        <v>427500</v>
      </c>
      <c r="E14" s="12">
        <f t="shared" si="5"/>
        <v>427500</v>
      </c>
      <c r="F14" s="12">
        <f t="shared" si="5"/>
        <v>427500</v>
      </c>
      <c r="G14" s="12">
        <f t="shared" si="5"/>
        <v>427500</v>
      </c>
      <c r="H14" s="12">
        <f t="shared" si="5"/>
        <v>427500</v>
      </c>
      <c r="I14" s="12">
        <f t="shared" si="5"/>
        <v>427500</v>
      </c>
      <c r="J14" s="12">
        <f t="shared" si="5"/>
        <v>427500</v>
      </c>
      <c r="K14" s="12">
        <f t="shared" si="5"/>
        <v>427500</v>
      </c>
      <c r="L14" s="12">
        <f t="shared" si="5"/>
        <v>427500</v>
      </c>
      <c r="M14" s="12">
        <f t="shared" si="5"/>
        <v>427500</v>
      </c>
      <c r="N14" s="12">
        <f t="shared" si="5"/>
        <v>427500</v>
      </c>
      <c r="O14" s="12">
        <f t="shared" si="5"/>
        <v>427500</v>
      </c>
      <c r="P14" s="12">
        <f t="shared" si="5"/>
        <v>427500</v>
      </c>
      <c r="Q14" s="12">
        <f t="shared" si="5"/>
        <v>427500</v>
      </c>
      <c r="R14" s="12">
        <f t="shared" si="5"/>
        <v>427500</v>
      </c>
      <c r="S14" s="12">
        <f t="shared" si="5"/>
        <v>427500</v>
      </c>
      <c r="T14" s="12">
        <f t="shared" si="5"/>
        <v>427500</v>
      </c>
      <c r="U14" s="12">
        <f t="shared" si="5"/>
        <v>427500</v>
      </c>
      <c r="V14" s="12">
        <f t="shared" si="5"/>
        <v>427500</v>
      </c>
      <c r="W14" s="12">
        <f t="shared" si="5"/>
        <v>427500</v>
      </c>
      <c r="X14" s="12">
        <f t="shared" si="5"/>
        <v>427500</v>
      </c>
      <c r="Y14" s="12">
        <f t="shared" si="5"/>
        <v>427500</v>
      </c>
      <c r="Z14" s="12">
        <f t="shared" si="5"/>
        <v>427500</v>
      </c>
      <c r="AA14" s="12">
        <f t="shared" si="5"/>
        <v>427500</v>
      </c>
      <c r="AB14" s="12">
        <f t="shared" si="5"/>
        <v>427500</v>
      </c>
      <c r="AC14" s="12">
        <f t="shared" si="5"/>
        <v>427500</v>
      </c>
      <c r="AD14" s="12">
        <f t="shared" si="5"/>
        <v>427500</v>
      </c>
      <c r="AE14" s="12">
        <f t="shared" si="5"/>
        <v>427500</v>
      </c>
      <c r="AF14" s="12">
        <f t="shared" si="5"/>
        <v>427500</v>
      </c>
      <c r="AG14" s="12">
        <f t="shared" si="5"/>
        <v>427500</v>
      </c>
      <c r="AH14" s="12">
        <f t="shared" si="5"/>
        <v>427500</v>
      </c>
      <c r="AI14" s="12">
        <f t="shared" si="5"/>
        <v>427500</v>
      </c>
      <c r="AJ14" s="12">
        <f t="shared" si="5"/>
        <v>427500</v>
      </c>
      <c r="AK14" s="12">
        <f t="shared" si="5"/>
        <v>427500</v>
      </c>
    </row>
    <row r="16">
      <c r="A16" s="9" t="s">
        <v>87</v>
      </c>
      <c r="B16" s="12">
        <f t="shared" ref="B16:AK16" si="6">SUM(B11:B14)</f>
        <v>427500</v>
      </c>
      <c r="C16" s="12">
        <f t="shared" si="6"/>
        <v>684000</v>
      </c>
      <c r="D16" s="12">
        <f t="shared" si="6"/>
        <v>1710000</v>
      </c>
      <c r="E16" s="12">
        <f t="shared" si="6"/>
        <v>1710000</v>
      </c>
      <c r="F16" s="12">
        <f t="shared" si="6"/>
        <v>1710000</v>
      </c>
      <c r="G16" s="12">
        <f t="shared" si="6"/>
        <v>1710000</v>
      </c>
      <c r="H16" s="12">
        <f t="shared" si="6"/>
        <v>1710000</v>
      </c>
      <c r="I16" s="12">
        <f t="shared" si="6"/>
        <v>1710000</v>
      </c>
      <c r="J16" s="12">
        <f t="shared" si="6"/>
        <v>1710000</v>
      </c>
      <c r="K16" s="12">
        <f t="shared" si="6"/>
        <v>1710000</v>
      </c>
      <c r="L16" s="12">
        <f t="shared" si="6"/>
        <v>1710000</v>
      </c>
      <c r="M16" s="12">
        <f t="shared" si="6"/>
        <v>1710000</v>
      </c>
      <c r="N16" s="12">
        <f t="shared" si="6"/>
        <v>1710000</v>
      </c>
      <c r="O16" s="12">
        <f t="shared" si="6"/>
        <v>1710000</v>
      </c>
      <c r="P16" s="12">
        <f t="shared" si="6"/>
        <v>1710000</v>
      </c>
      <c r="Q16" s="12">
        <f t="shared" si="6"/>
        <v>1710000</v>
      </c>
      <c r="R16" s="12">
        <f t="shared" si="6"/>
        <v>1710000</v>
      </c>
      <c r="S16" s="12">
        <f t="shared" si="6"/>
        <v>1710000</v>
      </c>
      <c r="T16" s="12">
        <f t="shared" si="6"/>
        <v>1710000</v>
      </c>
      <c r="U16" s="12">
        <f t="shared" si="6"/>
        <v>1710000</v>
      </c>
      <c r="V16" s="12">
        <f t="shared" si="6"/>
        <v>1710000</v>
      </c>
      <c r="W16" s="12">
        <f t="shared" si="6"/>
        <v>1710000</v>
      </c>
      <c r="X16" s="12">
        <f t="shared" si="6"/>
        <v>1710000</v>
      </c>
      <c r="Y16" s="12">
        <f t="shared" si="6"/>
        <v>1710000</v>
      </c>
      <c r="Z16" s="12">
        <f t="shared" si="6"/>
        <v>1710000</v>
      </c>
      <c r="AA16" s="12">
        <f t="shared" si="6"/>
        <v>1710000</v>
      </c>
      <c r="AB16" s="12">
        <f t="shared" si="6"/>
        <v>1710000</v>
      </c>
      <c r="AC16" s="12">
        <f t="shared" si="6"/>
        <v>1710000</v>
      </c>
      <c r="AD16" s="12">
        <f t="shared" si="6"/>
        <v>1710000</v>
      </c>
      <c r="AE16" s="12">
        <f t="shared" si="6"/>
        <v>1710000</v>
      </c>
      <c r="AF16" s="12">
        <f t="shared" si="6"/>
        <v>1710000</v>
      </c>
      <c r="AG16" s="12">
        <f t="shared" si="6"/>
        <v>1710000</v>
      </c>
      <c r="AH16" s="12">
        <f t="shared" si="6"/>
        <v>1710000</v>
      </c>
      <c r="AI16" s="12">
        <f t="shared" si="6"/>
        <v>1710000</v>
      </c>
      <c r="AJ16" s="12">
        <f t="shared" si="6"/>
        <v>1710000</v>
      </c>
      <c r="AK16" s="12">
        <f t="shared" si="6"/>
        <v>1710000</v>
      </c>
    </row>
    <row r="18">
      <c r="A18" s="9" t="s">
        <v>88</v>
      </c>
    </row>
    <row r="19">
      <c r="A19" s="9" t="s">
        <v>27</v>
      </c>
      <c r="B19" s="12">
        <f t="shared" ref="B19:B22" si="8">B3-B11</f>
        <v>342000</v>
      </c>
      <c r="C19" s="12">
        <f t="shared" ref="C19:AK19" si="7">B19+C3-C11</f>
        <v>684000</v>
      </c>
      <c r="D19" s="12">
        <f t="shared" si="7"/>
        <v>684000</v>
      </c>
      <c r="E19" s="12">
        <f t="shared" si="7"/>
        <v>684000</v>
      </c>
      <c r="F19" s="12">
        <f t="shared" si="7"/>
        <v>684000</v>
      </c>
      <c r="G19" s="12">
        <f t="shared" si="7"/>
        <v>684000</v>
      </c>
      <c r="H19" s="12">
        <f t="shared" si="7"/>
        <v>684000</v>
      </c>
      <c r="I19" s="12">
        <f t="shared" si="7"/>
        <v>684000</v>
      </c>
      <c r="J19" s="12">
        <f t="shared" si="7"/>
        <v>684000</v>
      </c>
      <c r="K19" s="12">
        <f t="shared" si="7"/>
        <v>684000</v>
      </c>
      <c r="L19" s="12">
        <f t="shared" si="7"/>
        <v>684000</v>
      </c>
      <c r="M19" s="12">
        <f t="shared" si="7"/>
        <v>684000</v>
      </c>
      <c r="N19" s="12">
        <f t="shared" si="7"/>
        <v>684000</v>
      </c>
      <c r="O19" s="12">
        <f t="shared" si="7"/>
        <v>684000</v>
      </c>
      <c r="P19" s="12">
        <f t="shared" si="7"/>
        <v>684000</v>
      </c>
      <c r="Q19" s="12">
        <f t="shared" si="7"/>
        <v>684000</v>
      </c>
      <c r="R19" s="12">
        <f t="shared" si="7"/>
        <v>684000</v>
      </c>
      <c r="S19" s="12">
        <f t="shared" si="7"/>
        <v>684000</v>
      </c>
      <c r="T19" s="12">
        <f t="shared" si="7"/>
        <v>684000</v>
      </c>
      <c r="U19" s="12">
        <f t="shared" si="7"/>
        <v>684000</v>
      </c>
      <c r="V19" s="12">
        <f t="shared" si="7"/>
        <v>684000</v>
      </c>
      <c r="W19" s="12">
        <f t="shared" si="7"/>
        <v>684000</v>
      </c>
      <c r="X19" s="12">
        <f t="shared" si="7"/>
        <v>684000</v>
      </c>
      <c r="Y19" s="12">
        <f t="shared" si="7"/>
        <v>684000</v>
      </c>
      <c r="Z19" s="12">
        <f t="shared" si="7"/>
        <v>684000</v>
      </c>
      <c r="AA19" s="12">
        <f t="shared" si="7"/>
        <v>684000</v>
      </c>
      <c r="AB19" s="12">
        <f t="shared" si="7"/>
        <v>684000</v>
      </c>
      <c r="AC19" s="12">
        <f t="shared" si="7"/>
        <v>684000</v>
      </c>
      <c r="AD19" s="12">
        <f t="shared" si="7"/>
        <v>684000</v>
      </c>
      <c r="AE19" s="12">
        <f t="shared" si="7"/>
        <v>684000</v>
      </c>
      <c r="AF19" s="12">
        <f t="shared" si="7"/>
        <v>684000</v>
      </c>
      <c r="AG19" s="12">
        <f t="shared" si="7"/>
        <v>684000</v>
      </c>
      <c r="AH19" s="12">
        <f t="shared" si="7"/>
        <v>684000</v>
      </c>
      <c r="AI19" s="12">
        <f t="shared" si="7"/>
        <v>684000</v>
      </c>
      <c r="AJ19" s="12">
        <f t="shared" si="7"/>
        <v>684000</v>
      </c>
      <c r="AK19" s="12">
        <f t="shared" si="7"/>
        <v>684000</v>
      </c>
    </row>
    <row r="20">
      <c r="A20" s="9" t="s">
        <v>28</v>
      </c>
      <c r="B20" s="12">
        <f t="shared" si="8"/>
        <v>256500</v>
      </c>
      <c r="C20" s="12">
        <f t="shared" ref="C20:AK20" si="9">B20+C4-C12</f>
        <v>256500</v>
      </c>
      <c r="D20" s="12">
        <f t="shared" si="9"/>
        <v>256500</v>
      </c>
      <c r="E20" s="12">
        <f t="shared" si="9"/>
        <v>256500</v>
      </c>
      <c r="F20" s="12">
        <f t="shared" si="9"/>
        <v>256500</v>
      </c>
      <c r="G20" s="12">
        <f t="shared" si="9"/>
        <v>256500</v>
      </c>
      <c r="H20" s="12">
        <f t="shared" si="9"/>
        <v>256500</v>
      </c>
      <c r="I20" s="12">
        <f t="shared" si="9"/>
        <v>256500</v>
      </c>
      <c r="J20" s="12">
        <f t="shared" si="9"/>
        <v>256500</v>
      </c>
      <c r="K20" s="12">
        <f t="shared" si="9"/>
        <v>256500</v>
      </c>
      <c r="L20" s="12">
        <f t="shared" si="9"/>
        <v>256500</v>
      </c>
      <c r="M20" s="12">
        <f t="shared" si="9"/>
        <v>256500</v>
      </c>
      <c r="N20" s="12">
        <f t="shared" si="9"/>
        <v>256500</v>
      </c>
      <c r="O20" s="12">
        <f t="shared" si="9"/>
        <v>256500</v>
      </c>
      <c r="P20" s="12">
        <f t="shared" si="9"/>
        <v>256500</v>
      </c>
      <c r="Q20" s="12">
        <f t="shared" si="9"/>
        <v>256500</v>
      </c>
      <c r="R20" s="12">
        <f t="shared" si="9"/>
        <v>256500</v>
      </c>
      <c r="S20" s="12">
        <f t="shared" si="9"/>
        <v>256500</v>
      </c>
      <c r="T20" s="12">
        <f t="shared" si="9"/>
        <v>256500</v>
      </c>
      <c r="U20" s="12">
        <f t="shared" si="9"/>
        <v>256500</v>
      </c>
      <c r="V20" s="12">
        <f t="shared" si="9"/>
        <v>256500</v>
      </c>
      <c r="W20" s="12">
        <f t="shared" si="9"/>
        <v>256500</v>
      </c>
      <c r="X20" s="12">
        <f t="shared" si="9"/>
        <v>256500</v>
      </c>
      <c r="Y20" s="12">
        <f t="shared" si="9"/>
        <v>256500</v>
      </c>
      <c r="Z20" s="12">
        <f t="shared" si="9"/>
        <v>256500</v>
      </c>
      <c r="AA20" s="12">
        <f t="shared" si="9"/>
        <v>256500</v>
      </c>
      <c r="AB20" s="12">
        <f t="shared" si="9"/>
        <v>256500</v>
      </c>
      <c r="AC20" s="12">
        <f t="shared" si="9"/>
        <v>256500</v>
      </c>
      <c r="AD20" s="12">
        <f t="shared" si="9"/>
        <v>256500</v>
      </c>
      <c r="AE20" s="12">
        <f t="shared" si="9"/>
        <v>256500</v>
      </c>
      <c r="AF20" s="12">
        <f t="shared" si="9"/>
        <v>256500</v>
      </c>
      <c r="AG20" s="12">
        <f t="shared" si="9"/>
        <v>256500</v>
      </c>
      <c r="AH20" s="12">
        <f t="shared" si="9"/>
        <v>256500</v>
      </c>
      <c r="AI20" s="12">
        <f t="shared" si="9"/>
        <v>256500</v>
      </c>
      <c r="AJ20" s="12">
        <f t="shared" si="9"/>
        <v>256500</v>
      </c>
      <c r="AK20" s="12">
        <f t="shared" si="9"/>
        <v>256500</v>
      </c>
    </row>
    <row r="21">
      <c r="A21" s="9" t="s">
        <v>29</v>
      </c>
      <c r="B21" s="12">
        <f t="shared" si="8"/>
        <v>684000</v>
      </c>
      <c r="C21" s="12">
        <f t="shared" ref="C21:AK21" si="10">B21+C5-C13</f>
        <v>1368000</v>
      </c>
      <c r="D21" s="12">
        <f t="shared" si="10"/>
        <v>1368000</v>
      </c>
      <c r="E21" s="12">
        <f t="shared" si="10"/>
        <v>1368000</v>
      </c>
      <c r="F21" s="12">
        <f t="shared" si="10"/>
        <v>1368000</v>
      </c>
      <c r="G21" s="12">
        <f t="shared" si="10"/>
        <v>1368000</v>
      </c>
      <c r="H21" s="12">
        <f t="shared" si="10"/>
        <v>1368000</v>
      </c>
      <c r="I21" s="12">
        <f t="shared" si="10"/>
        <v>1368000</v>
      </c>
      <c r="J21" s="12">
        <f t="shared" si="10"/>
        <v>1368000</v>
      </c>
      <c r="K21" s="12">
        <f t="shared" si="10"/>
        <v>1368000</v>
      </c>
      <c r="L21" s="12">
        <f t="shared" si="10"/>
        <v>1368000</v>
      </c>
      <c r="M21" s="12">
        <f t="shared" si="10"/>
        <v>1368000</v>
      </c>
      <c r="N21" s="12">
        <f t="shared" si="10"/>
        <v>1368000</v>
      </c>
      <c r="O21" s="12">
        <f t="shared" si="10"/>
        <v>1368000</v>
      </c>
      <c r="P21" s="12">
        <f t="shared" si="10"/>
        <v>1368000</v>
      </c>
      <c r="Q21" s="12">
        <f t="shared" si="10"/>
        <v>1368000</v>
      </c>
      <c r="R21" s="12">
        <f t="shared" si="10"/>
        <v>1368000</v>
      </c>
      <c r="S21" s="12">
        <f t="shared" si="10"/>
        <v>1368000</v>
      </c>
      <c r="T21" s="12">
        <f t="shared" si="10"/>
        <v>1368000</v>
      </c>
      <c r="U21" s="12">
        <f t="shared" si="10"/>
        <v>1368000</v>
      </c>
      <c r="V21" s="12">
        <f t="shared" si="10"/>
        <v>1368000</v>
      </c>
      <c r="W21" s="12">
        <f t="shared" si="10"/>
        <v>1368000</v>
      </c>
      <c r="X21" s="12">
        <f t="shared" si="10"/>
        <v>1368000</v>
      </c>
      <c r="Y21" s="12">
        <f t="shared" si="10"/>
        <v>1368000</v>
      </c>
      <c r="Z21" s="12">
        <f t="shared" si="10"/>
        <v>1368000</v>
      </c>
      <c r="AA21" s="12">
        <f t="shared" si="10"/>
        <v>1368000</v>
      </c>
      <c r="AB21" s="12">
        <f t="shared" si="10"/>
        <v>1368000</v>
      </c>
      <c r="AC21" s="12">
        <f t="shared" si="10"/>
        <v>1368000</v>
      </c>
      <c r="AD21" s="12">
        <f t="shared" si="10"/>
        <v>1368000</v>
      </c>
      <c r="AE21" s="12">
        <f t="shared" si="10"/>
        <v>1368000</v>
      </c>
      <c r="AF21" s="12">
        <f t="shared" si="10"/>
        <v>1368000</v>
      </c>
      <c r="AG21" s="12">
        <f t="shared" si="10"/>
        <v>1368000</v>
      </c>
      <c r="AH21" s="12">
        <f t="shared" si="10"/>
        <v>1368000</v>
      </c>
      <c r="AI21" s="12">
        <f t="shared" si="10"/>
        <v>1368000</v>
      </c>
      <c r="AJ21" s="12">
        <f t="shared" si="10"/>
        <v>1368000</v>
      </c>
      <c r="AK21" s="12">
        <f t="shared" si="10"/>
        <v>1368000</v>
      </c>
    </row>
    <row r="22">
      <c r="A22" s="9" t="s">
        <v>30</v>
      </c>
      <c r="B22" s="12">
        <f t="shared" si="8"/>
        <v>0</v>
      </c>
      <c r="C22" s="12">
        <f t="shared" ref="C22:AK22" si="11">B22+C6-C14</f>
        <v>0</v>
      </c>
      <c r="D22" s="12">
        <f t="shared" si="11"/>
        <v>0</v>
      </c>
      <c r="E22" s="12">
        <f t="shared" si="11"/>
        <v>0</v>
      </c>
      <c r="F22" s="12">
        <f t="shared" si="11"/>
        <v>0</v>
      </c>
      <c r="G22" s="12">
        <f t="shared" si="11"/>
        <v>0</v>
      </c>
      <c r="H22" s="12">
        <f t="shared" si="11"/>
        <v>0</v>
      </c>
      <c r="I22" s="12">
        <f t="shared" si="11"/>
        <v>0</v>
      </c>
      <c r="J22" s="12">
        <f t="shared" si="11"/>
        <v>0</v>
      </c>
      <c r="K22" s="12">
        <f t="shared" si="11"/>
        <v>0</v>
      </c>
      <c r="L22" s="12">
        <f t="shared" si="11"/>
        <v>0</v>
      </c>
      <c r="M22" s="12">
        <f t="shared" si="11"/>
        <v>0</v>
      </c>
      <c r="N22" s="12">
        <f t="shared" si="11"/>
        <v>0</v>
      </c>
      <c r="O22" s="12">
        <f t="shared" si="11"/>
        <v>0</v>
      </c>
      <c r="P22" s="12">
        <f t="shared" si="11"/>
        <v>0</v>
      </c>
      <c r="Q22" s="12">
        <f t="shared" si="11"/>
        <v>0</v>
      </c>
      <c r="R22" s="12">
        <f t="shared" si="11"/>
        <v>0</v>
      </c>
      <c r="S22" s="12">
        <f t="shared" si="11"/>
        <v>0</v>
      </c>
      <c r="T22" s="12">
        <f t="shared" si="11"/>
        <v>0</v>
      </c>
      <c r="U22" s="12">
        <f t="shared" si="11"/>
        <v>0</v>
      </c>
      <c r="V22" s="12">
        <f t="shared" si="11"/>
        <v>0</v>
      </c>
      <c r="W22" s="12">
        <f t="shared" si="11"/>
        <v>0</v>
      </c>
      <c r="X22" s="12">
        <f t="shared" si="11"/>
        <v>0</v>
      </c>
      <c r="Y22" s="12">
        <f t="shared" si="11"/>
        <v>0</v>
      </c>
      <c r="Z22" s="12">
        <f t="shared" si="11"/>
        <v>0</v>
      </c>
      <c r="AA22" s="12">
        <f t="shared" si="11"/>
        <v>0</v>
      </c>
      <c r="AB22" s="12">
        <f t="shared" si="11"/>
        <v>0</v>
      </c>
      <c r="AC22" s="12">
        <f t="shared" si="11"/>
        <v>0</v>
      </c>
      <c r="AD22" s="12">
        <f t="shared" si="11"/>
        <v>0</v>
      </c>
      <c r="AE22" s="12">
        <f t="shared" si="11"/>
        <v>0</v>
      </c>
      <c r="AF22" s="12">
        <f t="shared" si="11"/>
        <v>0</v>
      </c>
      <c r="AG22" s="12">
        <f t="shared" si="11"/>
        <v>0</v>
      </c>
      <c r="AH22" s="12">
        <f t="shared" si="11"/>
        <v>0</v>
      </c>
      <c r="AI22" s="12">
        <f t="shared" si="11"/>
        <v>0</v>
      </c>
      <c r="AJ22" s="12">
        <f t="shared" si="11"/>
        <v>0</v>
      </c>
      <c r="AK22" s="12">
        <f t="shared" si="11"/>
        <v>0</v>
      </c>
    </row>
    <row r="24">
      <c r="A24" s="9" t="s">
        <v>87</v>
      </c>
      <c r="B24" s="12">
        <f t="shared" ref="B24:AK24" si="12">SUM(B19:B22)</f>
        <v>1282500</v>
      </c>
      <c r="C24" s="12">
        <f t="shared" si="12"/>
        <v>2308500</v>
      </c>
      <c r="D24" s="12">
        <f t="shared" si="12"/>
        <v>2308500</v>
      </c>
      <c r="E24" s="12">
        <f t="shared" si="12"/>
        <v>2308500</v>
      </c>
      <c r="F24" s="12">
        <f t="shared" si="12"/>
        <v>2308500</v>
      </c>
      <c r="G24" s="12">
        <f t="shared" si="12"/>
        <v>2308500</v>
      </c>
      <c r="H24" s="12">
        <f t="shared" si="12"/>
        <v>2308500</v>
      </c>
      <c r="I24" s="12">
        <f t="shared" si="12"/>
        <v>2308500</v>
      </c>
      <c r="J24" s="12">
        <f t="shared" si="12"/>
        <v>2308500</v>
      </c>
      <c r="K24" s="12">
        <f t="shared" si="12"/>
        <v>2308500</v>
      </c>
      <c r="L24" s="12">
        <f t="shared" si="12"/>
        <v>2308500</v>
      </c>
      <c r="M24" s="12">
        <f t="shared" si="12"/>
        <v>2308500</v>
      </c>
      <c r="N24" s="12">
        <f t="shared" si="12"/>
        <v>2308500</v>
      </c>
      <c r="O24" s="12">
        <f t="shared" si="12"/>
        <v>2308500</v>
      </c>
      <c r="P24" s="12">
        <f t="shared" si="12"/>
        <v>2308500</v>
      </c>
      <c r="Q24" s="12">
        <f t="shared" si="12"/>
        <v>2308500</v>
      </c>
      <c r="R24" s="12">
        <f t="shared" si="12"/>
        <v>2308500</v>
      </c>
      <c r="S24" s="12">
        <f t="shared" si="12"/>
        <v>2308500</v>
      </c>
      <c r="T24" s="12">
        <f t="shared" si="12"/>
        <v>2308500</v>
      </c>
      <c r="U24" s="12">
        <f t="shared" si="12"/>
        <v>2308500</v>
      </c>
      <c r="V24" s="12">
        <f t="shared" si="12"/>
        <v>2308500</v>
      </c>
      <c r="W24" s="12">
        <f t="shared" si="12"/>
        <v>2308500</v>
      </c>
      <c r="X24" s="12">
        <f t="shared" si="12"/>
        <v>2308500</v>
      </c>
      <c r="Y24" s="12">
        <f t="shared" si="12"/>
        <v>2308500</v>
      </c>
      <c r="Z24" s="12">
        <f t="shared" si="12"/>
        <v>2308500</v>
      </c>
      <c r="AA24" s="12">
        <f t="shared" si="12"/>
        <v>2308500</v>
      </c>
      <c r="AB24" s="12">
        <f t="shared" si="12"/>
        <v>2308500</v>
      </c>
      <c r="AC24" s="12">
        <f t="shared" si="12"/>
        <v>2308500</v>
      </c>
      <c r="AD24" s="12">
        <f t="shared" si="12"/>
        <v>2308500</v>
      </c>
      <c r="AE24" s="12">
        <f t="shared" si="12"/>
        <v>2308500</v>
      </c>
      <c r="AF24" s="12">
        <f t="shared" si="12"/>
        <v>2308500</v>
      </c>
      <c r="AG24" s="12">
        <f t="shared" si="12"/>
        <v>2308500</v>
      </c>
      <c r="AH24" s="12">
        <f t="shared" si="12"/>
        <v>2308500</v>
      </c>
      <c r="AI24" s="12">
        <f t="shared" si="12"/>
        <v>2308500</v>
      </c>
      <c r="AJ24" s="12">
        <f t="shared" si="12"/>
        <v>2308500</v>
      </c>
      <c r="AK24" s="12">
        <f t="shared" si="12"/>
        <v>2308500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2" max="37" width="5.5"/>
  </cols>
  <sheetData>
    <row r="1">
      <c r="A1" s="13"/>
      <c r="B1" s="14" t="s">
        <v>48</v>
      </c>
      <c r="C1" s="14" t="s">
        <v>49</v>
      </c>
      <c r="D1" s="14" t="s">
        <v>50</v>
      </c>
      <c r="E1" s="14" t="s">
        <v>51</v>
      </c>
      <c r="F1" s="14" t="s">
        <v>52</v>
      </c>
      <c r="G1" s="14" t="s">
        <v>53</v>
      </c>
      <c r="H1" s="14" t="s">
        <v>54</v>
      </c>
      <c r="I1" s="14" t="s">
        <v>55</v>
      </c>
      <c r="J1" s="14" t="s">
        <v>56</v>
      </c>
      <c r="K1" s="14" t="s">
        <v>57</v>
      </c>
      <c r="L1" s="14" t="s">
        <v>58</v>
      </c>
      <c r="M1" s="14" t="s">
        <v>59</v>
      </c>
      <c r="N1" s="14" t="s">
        <v>60</v>
      </c>
      <c r="O1" s="14" t="s">
        <v>61</v>
      </c>
      <c r="P1" s="14" t="s">
        <v>62</v>
      </c>
      <c r="Q1" s="14" t="s">
        <v>63</v>
      </c>
      <c r="R1" s="14" t="s">
        <v>64</v>
      </c>
      <c r="S1" s="14" t="s">
        <v>65</v>
      </c>
      <c r="T1" s="14" t="s">
        <v>66</v>
      </c>
      <c r="U1" s="14" t="s">
        <v>67</v>
      </c>
      <c r="V1" s="14" t="s">
        <v>68</v>
      </c>
      <c r="W1" s="14" t="s">
        <v>69</v>
      </c>
      <c r="X1" s="14" t="s">
        <v>70</v>
      </c>
      <c r="Y1" s="14" t="s">
        <v>71</v>
      </c>
      <c r="Z1" s="14" t="s">
        <v>72</v>
      </c>
      <c r="AA1" s="14" t="s">
        <v>73</v>
      </c>
      <c r="AB1" s="14" t="s">
        <v>74</v>
      </c>
      <c r="AC1" s="14" t="s">
        <v>75</v>
      </c>
      <c r="AD1" s="14" t="s">
        <v>76</v>
      </c>
      <c r="AE1" s="14" t="s">
        <v>77</v>
      </c>
      <c r="AF1" s="14" t="s">
        <v>78</v>
      </c>
      <c r="AG1" s="14" t="s">
        <v>79</v>
      </c>
      <c r="AH1" s="14" t="s">
        <v>80</v>
      </c>
      <c r="AI1" s="14" t="s">
        <v>81</v>
      </c>
      <c r="AJ1" s="14" t="s">
        <v>82</v>
      </c>
      <c r="AK1" s="14" t="s">
        <v>83</v>
      </c>
    </row>
    <row r="2">
      <c r="A2" s="15" t="s">
        <v>89</v>
      </c>
    </row>
    <row r="3">
      <c r="A3" s="9" t="s">
        <v>40</v>
      </c>
      <c r="B3" s="9">
        <v>0.0</v>
      </c>
      <c r="C3" s="12">
        <f t="shared" ref="C3:AK3" si="1">B17</f>
        <v>20000</v>
      </c>
      <c r="D3" s="12">
        <f t="shared" si="1"/>
        <v>20000</v>
      </c>
      <c r="E3" s="12">
        <f t="shared" si="1"/>
        <v>20000</v>
      </c>
      <c r="F3" s="12">
        <f t="shared" si="1"/>
        <v>42000</v>
      </c>
      <c r="G3" s="12">
        <f t="shared" si="1"/>
        <v>42000</v>
      </c>
      <c r="H3" s="12">
        <f t="shared" si="1"/>
        <v>42000</v>
      </c>
      <c r="I3" s="12">
        <f t="shared" si="1"/>
        <v>67000</v>
      </c>
      <c r="J3" s="12">
        <f t="shared" si="1"/>
        <v>67000</v>
      </c>
      <c r="K3" s="12">
        <f t="shared" si="1"/>
        <v>67000</v>
      </c>
      <c r="L3" s="12">
        <f t="shared" si="1"/>
        <v>67000</v>
      </c>
      <c r="M3" s="12">
        <f t="shared" si="1"/>
        <v>67000</v>
      </c>
      <c r="N3" s="12">
        <f t="shared" si="1"/>
        <v>67000</v>
      </c>
      <c r="O3" s="12">
        <f t="shared" si="1"/>
        <v>67000</v>
      </c>
      <c r="P3" s="12">
        <f t="shared" si="1"/>
        <v>67000</v>
      </c>
      <c r="Q3" s="12">
        <f t="shared" si="1"/>
        <v>67000</v>
      </c>
      <c r="R3" s="12">
        <f t="shared" si="1"/>
        <v>67000</v>
      </c>
      <c r="S3" s="12">
        <f t="shared" si="1"/>
        <v>67000</v>
      </c>
      <c r="T3" s="12">
        <f t="shared" si="1"/>
        <v>67000</v>
      </c>
      <c r="U3" s="12">
        <f t="shared" si="1"/>
        <v>67000</v>
      </c>
      <c r="V3" s="12">
        <f t="shared" si="1"/>
        <v>97000</v>
      </c>
      <c r="W3" s="12">
        <f t="shared" si="1"/>
        <v>97000</v>
      </c>
      <c r="X3" s="12">
        <f t="shared" si="1"/>
        <v>77000</v>
      </c>
      <c r="Y3" s="12">
        <f t="shared" si="1"/>
        <v>77000</v>
      </c>
      <c r="Z3" s="12">
        <f t="shared" si="1"/>
        <v>55000</v>
      </c>
      <c r="AA3" s="12">
        <f t="shared" si="1"/>
        <v>55000</v>
      </c>
      <c r="AB3" s="12">
        <f t="shared" si="1"/>
        <v>55000</v>
      </c>
      <c r="AC3" s="12">
        <f t="shared" si="1"/>
        <v>30000</v>
      </c>
      <c r="AD3" s="12">
        <f t="shared" si="1"/>
        <v>30000</v>
      </c>
      <c r="AE3" s="12">
        <f t="shared" si="1"/>
        <v>30000</v>
      </c>
      <c r="AF3" s="12">
        <f t="shared" si="1"/>
        <v>30000</v>
      </c>
      <c r="AG3" s="12">
        <f t="shared" si="1"/>
        <v>30000</v>
      </c>
      <c r="AH3" s="12">
        <f t="shared" si="1"/>
        <v>30000</v>
      </c>
      <c r="AI3" s="12">
        <f t="shared" si="1"/>
        <v>30000</v>
      </c>
      <c r="AJ3" s="12">
        <f t="shared" si="1"/>
        <v>30000</v>
      </c>
      <c r="AK3" s="12">
        <f t="shared" si="1"/>
        <v>30000</v>
      </c>
    </row>
    <row r="5">
      <c r="A5" s="9" t="s">
        <v>87</v>
      </c>
      <c r="B5" s="12">
        <f t="shared" ref="B5:AK5" si="2">SUM(B3)</f>
        <v>0</v>
      </c>
      <c r="C5" s="12">
        <f t="shared" si="2"/>
        <v>20000</v>
      </c>
      <c r="D5" s="12">
        <f t="shared" si="2"/>
        <v>20000</v>
      </c>
      <c r="E5" s="12">
        <f t="shared" si="2"/>
        <v>20000</v>
      </c>
      <c r="F5" s="12">
        <f t="shared" si="2"/>
        <v>42000</v>
      </c>
      <c r="G5" s="12">
        <f t="shared" si="2"/>
        <v>42000</v>
      </c>
      <c r="H5" s="12">
        <f t="shared" si="2"/>
        <v>42000</v>
      </c>
      <c r="I5" s="12">
        <f t="shared" si="2"/>
        <v>67000</v>
      </c>
      <c r="J5" s="12">
        <f t="shared" si="2"/>
        <v>67000</v>
      </c>
      <c r="K5" s="12">
        <f t="shared" si="2"/>
        <v>67000</v>
      </c>
      <c r="L5" s="12">
        <f t="shared" si="2"/>
        <v>67000</v>
      </c>
      <c r="M5" s="12">
        <f t="shared" si="2"/>
        <v>67000</v>
      </c>
      <c r="N5" s="12">
        <f t="shared" si="2"/>
        <v>67000</v>
      </c>
      <c r="O5" s="12">
        <f t="shared" si="2"/>
        <v>67000</v>
      </c>
      <c r="P5" s="12">
        <f t="shared" si="2"/>
        <v>67000</v>
      </c>
      <c r="Q5" s="12">
        <f t="shared" si="2"/>
        <v>67000</v>
      </c>
      <c r="R5" s="12">
        <f t="shared" si="2"/>
        <v>67000</v>
      </c>
      <c r="S5" s="12">
        <f t="shared" si="2"/>
        <v>67000</v>
      </c>
      <c r="T5" s="12">
        <f t="shared" si="2"/>
        <v>67000</v>
      </c>
      <c r="U5" s="12">
        <f t="shared" si="2"/>
        <v>67000</v>
      </c>
      <c r="V5" s="12">
        <f t="shared" si="2"/>
        <v>97000</v>
      </c>
      <c r="W5" s="12">
        <f t="shared" si="2"/>
        <v>97000</v>
      </c>
      <c r="X5" s="12">
        <f t="shared" si="2"/>
        <v>77000</v>
      </c>
      <c r="Y5" s="12">
        <f t="shared" si="2"/>
        <v>77000</v>
      </c>
      <c r="Z5" s="12">
        <f t="shared" si="2"/>
        <v>55000</v>
      </c>
      <c r="AA5" s="12">
        <f t="shared" si="2"/>
        <v>55000</v>
      </c>
      <c r="AB5" s="12">
        <f t="shared" si="2"/>
        <v>55000</v>
      </c>
      <c r="AC5" s="12">
        <f t="shared" si="2"/>
        <v>30000</v>
      </c>
      <c r="AD5" s="12">
        <f t="shared" si="2"/>
        <v>30000</v>
      </c>
      <c r="AE5" s="12">
        <f t="shared" si="2"/>
        <v>30000</v>
      </c>
      <c r="AF5" s="12">
        <f t="shared" si="2"/>
        <v>30000</v>
      </c>
      <c r="AG5" s="12">
        <f t="shared" si="2"/>
        <v>30000</v>
      </c>
      <c r="AH5" s="12">
        <f t="shared" si="2"/>
        <v>30000</v>
      </c>
      <c r="AI5" s="12">
        <f t="shared" si="2"/>
        <v>30000</v>
      </c>
      <c r="AJ5" s="12">
        <f t="shared" si="2"/>
        <v>30000</v>
      </c>
      <c r="AK5" s="12">
        <f t="shared" si="2"/>
        <v>30000</v>
      </c>
    </row>
    <row r="7">
      <c r="A7" s="15" t="s">
        <v>90</v>
      </c>
    </row>
    <row r="8">
      <c r="A8" s="9" t="s">
        <v>40</v>
      </c>
      <c r="B8" s="12">
        <f>'fixed asset register'!E2</f>
        <v>20000</v>
      </c>
      <c r="C8" s="9">
        <v>0.0</v>
      </c>
      <c r="D8" s="9">
        <v>0.0</v>
      </c>
      <c r="E8" s="9">
        <f>'fixed asset register'!E3</f>
        <v>22000</v>
      </c>
      <c r="F8" s="9">
        <v>0.0</v>
      </c>
      <c r="G8" s="9">
        <v>0.0</v>
      </c>
      <c r="H8" s="9">
        <f>'fixed asset register'!E4</f>
        <v>25000</v>
      </c>
      <c r="I8" s="9">
        <v>0.0</v>
      </c>
      <c r="J8" s="9">
        <v>0.0</v>
      </c>
      <c r="K8" s="9">
        <v>0.0</v>
      </c>
      <c r="L8" s="9">
        <v>0.0</v>
      </c>
      <c r="M8" s="9">
        <v>0.0</v>
      </c>
      <c r="N8" s="9">
        <v>0.0</v>
      </c>
      <c r="O8" s="9">
        <v>0.0</v>
      </c>
      <c r="P8" s="9">
        <v>0.0</v>
      </c>
      <c r="Q8" s="9">
        <v>0.0</v>
      </c>
      <c r="R8" s="9">
        <v>0.0</v>
      </c>
      <c r="S8" s="9">
        <v>0.0</v>
      </c>
      <c r="T8" s="9">
        <v>0.0</v>
      </c>
      <c r="U8" s="9">
        <f>'fixed asset register'!E5</f>
        <v>30000</v>
      </c>
      <c r="V8" s="9">
        <v>0.0</v>
      </c>
      <c r="W8" s="9">
        <v>0.0</v>
      </c>
      <c r="X8" s="9">
        <v>0.0</v>
      </c>
      <c r="Y8" s="9">
        <v>0.0</v>
      </c>
      <c r="Z8" s="9">
        <v>0.0</v>
      </c>
      <c r="AA8" s="9">
        <v>0.0</v>
      </c>
      <c r="AB8" s="9">
        <v>0.0</v>
      </c>
      <c r="AC8" s="9" t="str">
        <f>'fixed asset register'!E6</f>
        <v/>
      </c>
      <c r="AD8" s="9">
        <v>0.0</v>
      </c>
      <c r="AE8" s="9">
        <v>0.0</v>
      </c>
      <c r="AF8" s="9">
        <v>0.0</v>
      </c>
      <c r="AG8" s="9">
        <v>0.0</v>
      </c>
      <c r="AH8" s="9">
        <v>0.0</v>
      </c>
      <c r="AI8" s="9">
        <v>0.0</v>
      </c>
      <c r="AJ8" s="9">
        <v>0.0</v>
      </c>
      <c r="AK8" s="9">
        <v>0.0</v>
      </c>
    </row>
    <row r="10">
      <c r="A10" s="9" t="s">
        <v>87</v>
      </c>
      <c r="B10" s="12">
        <f t="shared" ref="B10:AK10" si="3">SUM(B8)</f>
        <v>20000</v>
      </c>
      <c r="C10" s="12">
        <f t="shared" si="3"/>
        <v>0</v>
      </c>
      <c r="D10" s="12">
        <f t="shared" si="3"/>
        <v>0</v>
      </c>
      <c r="E10" s="12">
        <f t="shared" si="3"/>
        <v>22000</v>
      </c>
      <c r="F10" s="12">
        <f t="shared" si="3"/>
        <v>0</v>
      </c>
      <c r="G10" s="12">
        <f t="shared" si="3"/>
        <v>0</v>
      </c>
      <c r="H10" s="12">
        <f t="shared" si="3"/>
        <v>25000</v>
      </c>
      <c r="I10" s="12">
        <f t="shared" si="3"/>
        <v>0</v>
      </c>
      <c r="J10" s="12">
        <f t="shared" si="3"/>
        <v>0</v>
      </c>
      <c r="K10" s="12">
        <f t="shared" si="3"/>
        <v>0</v>
      </c>
      <c r="L10" s="12">
        <f t="shared" si="3"/>
        <v>0</v>
      </c>
      <c r="M10" s="12">
        <f t="shared" si="3"/>
        <v>0</v>
      </c>
      <c r="N10" s="12">
        <f t="shared" si="3"/>
        <v>0</v>
      </c>
      <c r="O10" s="12">
        <f t="shared" si="3"/>
        <v>0</v>
      </c>
      <c r="P10" s="12">
        <f t="shared" si="3"/>
        <v>0</v>
      </c>
      <c r="Q10" s="12">
        <f t="shared" si="3"/>
        <v>0</v>
      </c>
      <c r="R10" s="12">
        <f t="shared" si="3"/>
        <v>0</v>
      </c>
      <c r="S10" s="12">
        <f t="shared" si="3"/>
        <v>0</v>
      </c>
      <c r="T10" s="12">
        <f t="shared" si="3"/>
        <v>0</v>
      </c>
      <c r="U10" s="12">
        <f t="shared" si="3"/>
        <v>30000</v>
      </c>
      <c r="V10" s="12">
        <f t="shared" si="3"/>
        <v>0</v>
      </c>
      <c r="W10" s="12">
        <f t="shared" si="3"/>
        <v>0</v>
      </c>
      <c r="X10" s="12">
        <f t="shared" si="3"/>
        <v>0</v>
      </c>
      <c r="Y10" s="12">
        <f t="shared" si="3"/>
        <v>0</v>
      </c>
      <c r="Z10" s="12">
        <f t="shared" si="3"/>
        <v>0</v>
      </c>
      <c r="AA10" s="12">
        <f t="shared" si="3"/>
        <v>0</v>
      </c>
      <c r="AB10" s="12">
        <f t="shared" si="3"/>
        <v>0</v>
      </c>
      <c r="AC10" s="12">
        <f t="shared" si="3"/>
        <v>0</v>
      </c>
      <c r="AD10" s="12">
        <f t="shared" si="3"/>
        <v>0</v>
      </c>
      <c r="AE10" s="12">
        <f t="shared" si="3"/>
        <v>0</v>
      </c>
      <c r="AF10" s="12">
        <f t="shared" si="3"/>
        <v>0</v>
      </c>
      <c r="AG10" s="12">
        <f t="shared" si="3"/>
        <v>0</v>
      </c>
      <c r="AH10" s="12">
        <f t="shared" si="3"/>
        <v>0</v>
      </c>
      <c r="AI10" s="12">
        <f t="shared" si="3"/>
        <v>0</v>
      </c>
      <c r="AJ10" s="12">
        <f t="shared" si="3"/>
        <v>0</v>
      </c>
      <c r="AK10" s="12">
        <f t="shared" si="3"/>
        <v>0</v>
      </c>
    </row>
    <row r="12">
      <c r="A12" s="15" t="s">
        <v>91</v>
      </c>
    </row>
    <row r="13">
      <c r="A13" s="9" t="s">
        <v>40</v>
      </c>
      <c r="B13" s="9">
        <v>0.0</v>
      </c>
      <c r="C13" s="9">
        <v>0.0</v>
      </c>
      <c r="D13" s="9">
        <v>0.0</v>
      </c>
      <c r="E13" s="9">
        <v>0.0</v>
      </c>
      <c r="F13" s="9">
        <v>0.0</v>
      </c>
      <c r="G13" s="9">
        <v>0.0</v>
      </c>
      <c r="H13" s="9">
        <v>0.0</v>
      </c>
      <c r="I13" s="9">
        <v>0.0</v>
      </c>
      <c r="J13" s="9">
        <v>0.0</v>
      </c>
      <c r="K13" s="9">
        <v>0.0</v>
      </c>
      <c r="L13" s="9">
        <v>0.0</v>
      </c>
      <c r="M13" s="9">
        <v>0.0</v>
      </c>
      <c r="N13" s="9">
        <v>0.0</v>
      </c>
      <c r="O13" s="9">
        <v>0.0</v>
      </c>
      <c r="P13" s="9">
        <v>0.0</v>
      </c>
      <c r="Q13" s="9">
        <v>0.0</v>
      </c>
      <c r="R13" s="9">
        <v>0.0</v>
      </c>
      <c r="S13" s="9">
        <v>0.0</v>
      </c>
      <c r="T13" s="9">
        <v>0.0</v>
      </c>
      <c r="U13" s="9">
        <v>0.0</v>
      </c>
      <c r="V13" s="9">
        <v>0.0</v>
      </c>
      <c r="W13" s="9">
        <f>'fixed asset register'!E2</f>
        <v>20000</v>
      </c>
      <c r="X13" s="9">
        <v>0.0</v>
      </c>
      <c r="Y13" s="9">
        <f>'fixed asset register'!E3</f>
        <v>22000</v>
      </c>
      <c r="Z13" s="9">
        <v>0.0</v>
      </c>
      <c r="AA13" s="9">
        <v>0.0</v>
      </c>
      <c r="AB13" s="9">
        <f>'fixed asset register'!E4</f>
        <v>25000</v>
      </c>
      <c r="AC13" s="9">
        <v>0.0</v>
      </c>
      <c r="AD13" s="9">
        <v>0.0</v>
      </c>
      <c r="AE13" s="9">
        <v>0.0</v>
      </c>
      <c r="AF13" s="9">
        <v>0.0</v>
      </c>
      <c r="AG13" s="9">
        <v>0.0</v>
      </c>
      <c r="AH13" s="9">
        <v>0.0</v>
      </c>
      <c r="AI13" s="9">
        <v>0.0</v>
      </c>
      <c r="AJ13" s="9">
        <v>0.0</v>
      </c>
      <c r="AK13" s="9">
        <v>0.0</v>
      </c>
    </row>
    <row r="14">
      <c r="A14" s="15" t="s">
        <v>87</v>
      </c>
      <c r="B14" s="12">
        <f t="shared" ref="B14:AK14" si="4">SUM(B13)</f>
        <v>0</v>
      </c>
      <c r="C14" s="12">
        <f t="shared" si="4"/>
        <v>0</v>
      </c>
      <c r="D14" s="12">
        <f t="shared" si="4"/>
        <v>0</v>
      </c>
      <c r="E14" s="12">
        <f t="shared" si="4"/>
        <v>0</v>
      </c>
      <c r="F14" s="12">
        <f t="shared" si="4"/>
        <v>0</v>
      </c>
      <c r="G14" s="12">
        <f t="shared" si="4"/>
        <v>0</v>
      </c>
      <c r="H14" s="12">
        <f t="shared" si="4"/>
        <v>0</v>
      </c>
      <c r="I14" s="12">
        <f t="shared" si="4"/>
        <v>0</v>
      </c>
      <c r="J14" s="12">
        <f t="shared" si="4"/>
        <v>0</v>
      </c>
      <c r="K14" s="12">
        <f t="shared" si="4"/>
        <v>0</v>
      </c>
      <c r="L14" s="12">
        <f t="shared" si="4"/>
        <v>0</v>
      </c>
      <c r="M14" s="12">
        <f t="shared" si="4"/>
        <v>0</v>
      </c>
      <c r="N14" s="12">
        <f t="shared" si="4"/>
        <v>0</v>
      </c>
      <c r="O14" s="12">
        <f t="shared" si="4"/>
        <v>0</v>
      </c>
      <c r="P14" s="12">
        <f t="shared" si="4"/>
        <v>0</v>
      </c>
      <c r="Q14" s="12">
        <f t="shared" si="4"/>
        <v>0</v>
      </c>
      <c r="R14" s="12">
        <f t="shared" si="4"/>
        <v>0</v>
      </c>
      <c r="S14" s="12">
        <f t="shared" si="4"/>
        <v>0</v>
      </c>
      <c r="T14" s="12">
        <f t="shared" si="4"/>
        <v>0</v>
      </c>
      <c r="U14" s="12">
        <f t="shared" si="4"/>
        <v>0</v>
      </c>
      <c r="V14" s="12">
        <f t="shared" si="4"/>
        <v>0</v>
      </c>
      <c r="W14" s="12">
        <f t="shared" si="4"/>
        <v>20000</v>
      </c>
      <c r="X14" s="12">
        <f t="shared" si="4"/>
        <v>0</v>
      </c>
      <c r="Y14" s="12">
        <f t="shared" si="4"/>
        <v>22000</v>
      </c>
      <c r="Z14" s="12">
        <f t="shared" si="4"/>
        <v>0</v>
      </c>
      <c r="AA14" s="12">
        <f t="shared" si="4"/>
        <v>0</v>
      </c>
      <c r="AB14" s="12">
        <f t="shared" si="4"/>
        <v>25000</v>
      </c>
      <c r="AC14" s="12">
        <f t="shared" si="4"/>
        <v>0</v>
      </c>
      <c r="AD14" s="12">
        <f t="shared" si="4"/>
        <v>0</v>
      </c>
      <c r="AE14" s="12">
        <f t="shared" si="4"/>
        <v>0</v>
      </c>
      <c r="AF14" s="12">
        <f t="shared" si="4"/>
        <v>0</v>
      </c>
      <c r="AG14" s="12">
        <f t="shared" si="4"/>
        <v>0</v>
      </c>
      <c r="AH14" s="12">
        <f t="shared" si="4"/>
        <v>0</v>
      </c>
      <c r="AI14" s="12">
        <f t="shared" si="4"/>
        <v>0</v>
      </c>
      <c r="AJ14" s="12">
        <f t="shared" si="4"/>
        <v>0</v>
      </c>
      <c r="AK14" s="12">
        <f t="shared" si="4"/>
        <v>0</v>
      </c>
    </row>
    <row r="15">
      <c r="A15" s="15"/>
    </row>
    <row r="16">
      <c r="A16" s="15" t="s">
        <v>92</v>
      </c>
    </row>
    <row r="17">
      <c r="A17" s="9" t="s">
        <v>40</v>
      </c>
      <c r="B17" s="12">
        <f t="shared" ref="B17:AK17" si="5">B3+B8-B13</f>
        <v>20000</v>
      </c>
      <c r="C17" s="12">
        <f t="shared" si="5"/>
        <v>20000</v>
      </c>
      <c r="D17" s="12">
        <f t="shared" si="5"/>
        <v>20000</v>
      </c>
      <c r="E17" s="12">
        <f t="shared" si="5"/>
        <v>42000</v>
      </c>
      <c r="F17" s="12">
        <f t="shared" si="5"/>
        <v>42000</v>
      </c>
      <c r="G17" s="12">
        <f t="shared" si="5"/>
        <v>42000</v>
      </c>
      <c r="H17" s="12">
        <f t="shared" si="5"/>
        <v>67000</v>
      </c>
      <c r="I17" s="12">
        <f t="shared" si="5"/>
        <v>67000</v>
      </c>
      <c r="J17" s="12">
        <f t="shared" si="5"/>
        <v>67000</v>
      </c>
      <c r="K17" s="12">
        <f t="shared" si="5"/>
        <v>67000</v>
      </c>
      <c r="L17" s="12">
        <f t="shared" si="5"/>
        <v>67000</v>
      </c>
      <c r="M17" s="12">
        <f t="shared" si="5"/>
        <v>67000</v>
      </c>
      <c r="N17" s="12">
        <f t="shared" si="5"/>
        <v>67000</v>
      </c>
      <c r="O17" s="12">
        <f t="shared" si="5"/>
        <v>67000</v>
      </c>
      <c r="P17" s="12">
        <f t="shared" si="5"/>
        <v>67000</v>
      </c>
      <c r="Q17" s="12">
        <f t="shared" si="5"/>
        <v>67000</v>
      </c>
      <c r="R17" s="12">
        <f t="shared" si="5"/>
        <v>67000</v>
      </c>
      <c r="S17" s="12">
        <f t="shared" si="5"/>
        <v>67000</v>
      </c>
      <c r="T17" s="12">
        <f t="shared" si="5"/>
        <v>67000</v>
      </c>
      <c r="U17" s="12">
        <f t="shared" si="5"/>
        <v>97000</v>
      </c>
      <c r="V17" s="12">
        <f t="shared" si="5"/>
        <v>97000</v>
      </c>
      <c r="W17" s="12">
        <f t="shared" si="5"/>
        <v>77000</v>
      </c>
      <c r="X17" s="12">
        <f t="shared" si="5"/>
        <v>77000</v>
      </c>
      <c r="Y17" s="12">
        <f t="shared" si="5"/>
        <v>55000</v>
      </c>
      <c r="Z17" s="12">
        <f t="shared" si="5"/>
        <v>55000</v>
      </c>
      <c r="AA17" s="12">
        <f t="shared" si="5"/>
        <v>55000</v>
      </c>
      <c r="AB17" s="12">
        <f t="shared" si="5"/>
        <v>30000</v>
      </c>
      <c r="AC17" s="12">
        <f t="shared" si="5"/>
        <v>30000</v>
      </c>
      <c r="AD17" s="12">
        <f t="shared" si="5"/>
        <v>30000</v>
      </c>
      <c r="AE17" s="12">
        <f t="shared" si="5"/>
        <v>30000</v>
      </c>
      <c r="AF17" s="12">
        <f t="shared" si="5"/>
        <v>30000</v>
      </c>
      <c r="AG17" s="12">
        <f t="shared" si="5"/>
        <v>30000</v>
      </c>
      <c r="AH17" s="12">
        <f t="shared" si="5"/>
        <v>30000</v>
      </c>
      <c r="AI17" s="12">
        <f t="shared" si="5"/>
        <v>30000</v>
      </c>
      <c r="AJ17" s="12">
        <f t="shared" si="5"/>
        <v>30000</v>
      </c>
      <c r="AK17" s="12">
        <f t="shared" si="5"/>
        <v>30000</v>
      </c>
    </row>
    <row r="19">
      <c r="A19" s="9" t="s">
        <v>87</v>
      </c>
      <c r="B19" s="12">
        <f t="shared" ref="B19:AK19" si="6">SUM(B17)</f>
        <v>20000</v>
      </c>
      <c r="C19" s="12">
        <f t="shared" si="6"/>
        <v>20000</v>
      </c>
      <c r="D19" s="12">
        <f t="shared" si="6"/>
        <v>20000</v>
      </c>
      <c r="E19" s="12">
        <f t="shared" si="6"/>
        <v>42000</v>
      </c>
      <c r="F19" s="12">
        <f t="shared" si="6"/>
        <v>42000</v>
      </c>
      <c r="G19" s="12">
        <f t="shared" si="6"/>
        <v>42000</v>
      </c>
      <c r="H19" s="12">
        <f t="shared" si="6"/>
        <v>67000</v>
      </c>
      <c r="I19" s="12">
        <f t="shared" si="6"/>
        <v>67000</v>
      </c>
      <c r="J19" s="12">
        <f t="shared" si="6"/>
        <v>67000</v>
      </c>
      <c r="K19" s="12">
        <f t="shared" si="6"/>
        <v>67000</v>
      </c>
      <c r="L19" s="12">
        <f t="shared" si="6"/>
        <v>67000</v>
      </c>
      <c r="M19" s="12">
        <f t="shared" si="6"/>
        <v>67000</v>
      </c>
      <c r="N19" s="12">
        <f t="shared" si="6"/>
        <v>67000</v>
      </c>
      <c r="O19" s="12">
        <f t="shared" si="6"/>
        <v>67000</v>
      </c>
      <c r="P19" s="12">
        <f t="shared" si="6"/>
        <v>67000</v>
      </c>
      <c r="Q19" s="12">
        <f t="shared" si="6"/>
        <v>67000</v>
      </c>
      <c r="R19" s="12">
        <f t="shared" si="6"/>
        <v>67000</v>
      </c>
      <c r="S19" s="12">
        <f t="shared" si="6"/>
        <v>67000</v>
      </c>
      <c r="T19" s="12">
        <f t="shared" si="6"/>
        <v>67000</v>
      </c>
      <c r="U19" s="12">
        <f t="shared" si="6"/>
        <v>97000</v>
      </c>
      <c r="V19" s="12">
        <f t="shared" si="6"/>
        <v>97000</v>
      </c>
      <c r="W19" s="12">
        <f t="shared" si="6"/>
        <v>77000</v>
      </c>
      <c r="X19" s="12">
        <f t="shared" si="6"/>
        <v>77000</v>
      </c>
      <c r="Y19" s="12">
        <f t="shared" si="6"/>
        <v>55000</v>
      </c>
      <c r="Z19" s="12">
        <f t="shared" si="6"/>
        <v>55000</v>
      </c>
      <c r="AA19" s="12">
        <f t="shared" si="6"/>
        <v>55000</v>
      </c>
      <c r="AB19" s="12">
        <f t="shared" si="6"/>
        <v>30000</v>
      </c>
      <c r="AC19" s="12">
        <f t="shared" si="6"/>
        <v>30000</v>
      </c>
      <c r="AD19" s="12">
        <f t="shared" si="6"/>
        <v>30000</v>
      </c>
      <c r="AE19" s="12">
        <f t="shared" si="6"/>
        <v>30000</v>
      </c>
      <c r="AF19" s="12">
        <f t="shared" si="6"/>
        <v>30000</v>
      </c>
      <c r="AG19" s="12">
        <f t="shared" si="6"/>
        <v>30000</v>
      </c>
      <c r="AH19" s="12">
        <f t="shared" si="6"/>
        <v>30000</v>
      </c>
      <c r="AI19" s="12">
        <f t="shared" si="6"/>
        <v>30000</v>
      </c>
      <c r="AJ19" s="12">
        <f t="shared" si="6"/>
        <v>30000</v>
      </c>
      <c r="AK19" s="12">
        <f t="shared" si="6"/>
        <v>30000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7" width="5.63"/>
  </cols>
  <sheetData>
    <row r="1">
      <c r="B1" s="11" t="s">
        <v>93</v>
      </c>
      <c r="C1" s="11" t="s">
        <v>94</v>
      </c>
      <c r="D1" s="11" t="s">
        <v>95</v>
      </c>
      <c r="E1" s="11" t="s">
        <v>96</v>
      </c>
      <c r="F1" s="11" t="s">
        <v>97</v>
      </c>
      <c r="G1" s="11" t="s">
        <v>98</v>
      </c>
      <c r="H1" s="11" t="s">
        <v>99</v>
      </c>
      <c r="I1" s="11" t="s">
        <v>100</v>
      </c>
      <c r="J1" s="11" t="s">
        <v>101</v>
      </c>
      <c r="K1" s="11" t="s">
        <v>102</v>
      </c>
      <c r="L1" s="11" t="s">
        <v>103</v>
      </c>
      <c r="M1" s="11" t="s">
        <v>104</v>
      </c>
      <c r="N1" s="11" t="s">
        <v>105</v>
      </c>
      <c r="O1" s="11" t="s">
        <v>106</v>
      </c>
      <c r="P1" s="11" t="s">
        <v>107</v>
      </c>
      <c r="Q1" s="11" t="s">
        <v>108</v>
      </c>
      <c r="R1" s="11" t="s">
        <v>109</v>
      </c>
      <c r="S1" s="11" t="s">
        <v>110</v>
      </c>
      <c r="T1" s="11" t="s">
        <v>111</v>
      </c>
      <c r="U1" s="11" t="s">
        <v>112</v>
      </c>
      <c r="V1" s="11" t="s">
        <v>113</v>
      </c>
      <c r="W1" s="11" t="s">
        <v>114</v>
      </c>
      <c r="X1" s="11" t="s">
        <v>115</v>
      </c>
      <c r="Y1" s="11" t="s">
        <v>116</v>
      </c>
      <c r="Z1" s="11" t="s">
        <v>117</v>
      </c>
      <c r="AA1" s="11" t="s">
        <v>118</v>
      </c>
      <c r="AB1" s="11" t="s">
        <v>119</v>
      </c>
      <c r="AC1" s="11" t="s">
        <v>120</v>
      </c>
      <c r="AD1" s="11" t="s">
        <v>121</v>
      </c>
      <c r="AE1" s="11" t="s">
        <v>122</v>
      </c>
      <c r="AF1" s="11" t="s">
        <v>123</v>
      </c>
      <c r="AG1" s="11" t="s">
        <v>124</v>
      </c>
      <c r="AH1" s="11" t="s">
        <v>125</v>
      </c>
      <c r="AI1" s="11" t="s">
        <v>126</v>
      </c>
      <c r="AJ1" s="11" t="s">
        <v>127</v>
      </c>
      <c r="AK1" s="11" t="s">
        <v>128</v>
      </c>
    </row>
    <row r="2">
      <c r="A2" s="9" t="s">
        <v>12</v>
      </c>
    </row>
    <row r="3">
      <c r="A3" s="9" t="s">
        <v>15</v>
      </c>
      <c r="B3" s="12">
        <f>assumptions!$B2</f>
        <v>1000</v>
      </c>
      <c r="C3" s="12">
        <f>assumptions!$B$2</f>
        <v>1000</v>
      </c>
      <c r="D3" s="12">
        <f>assumptions!$B$2</f>
        <v>1000</v>
      </c>
      <c r="E3" s="12">
        <f>assumptions!$B$2</f>
        <v>1000</v>
      </c>
      <c r="F3" s="12">
        <f>assumptions!$B$2</f>
        <v>1000</v>
      </c>
      <c r="G3" s="12">
        <f>assumptions!$B$2</f>
        <v>1000</v>
      </c>
      <c r="H3" s="12">
        <f>assumptions!$B$2</f>
        <v>1000</v>
      </c>
      <c r="I3" s="12">
        <f>assumptions!$B$2</f>
        <v>1000</v>
      </c>
      <c r="J3" s="12">
        <f>assumptions!$B$2</f>
        <v>1000</v>
      </c>
      <c r="K3" s="12">
        <f>assumptions!$B$2</f>
        <v>1000</v>
      </c>
      <c r="L3" s="12">
        <f>assumptions!$B$2</f>
        <v>1000</v>
      </c>
      <c r="M3" s="12">
        <f>assumptions!$B$2</f>
        <v>1000</v>
      </c>
      <c r="N3" s="12">
        <f>assumptions!$B$2</f>
        <v>1000</v>
      </c>
      <c r="O3" s="12">
        <f>assumptions!$B$2</f>
        <v>1000</v>
      </c>
      <c r="P3" s="12">
        <f>assumptions!$B$2</f>
        <v>1000</v>
      </c>
      <c r="Q3" s="12">
        <f>assumptions!$B$2</f>
        <v>1000</v>
      </c>
      <c r="R3" s="12">
        <f>assumptions!$B$2</f>
        <v>1000</v>
      </c>
      <c r="S3" s="12">
        <f>assumptions!$B$2</f>
        <v>1000</v>
      </c>
      <c r="T3" s="12">
        <f>assumptions!$B$2</f>
        <v>1000</v>
      </c>
      <c r="U3" s="12">
        <f>assumptions!$B$2</f>
        <v>1000</v>
      </c>
      <c r="V3" s="12">
        <f>assumptions!$B$2</f>
        <v>1000</v>
      </c>
      <c r="W3" s="12">
        <f>assumptions!$B$2</f>
        <v>1000</v>
      </c>
      <c r="X3" s="12">
        <f>assumptions!$B$2</f>
        <v>1000</v>
      </c>
      <c r="Y3" s="12">
        <f>assumptions!$B$2</f>
        <v>1000</v>
      </c>
      <c r="Z3" s="12">
        <f>assumptions!$B$2</f>
        <v>1000</v>
      </c>
      <c r="AA3" s="12">
        <f>assumptions!$B$2</f>
        <v>1000</v>
      </c>
      <c r="AB3" s="12">
        <f>assumptions!$B$2</f>
        <v>1000</v>
      </c>
      <c r="AC3" s="12">
        <f>assumptions!$B$2</f>
        <v>1000</v>
      </c>
      <c r="AD3" s="12">
        <f>assumptions!$B$2</f>
        <v>1000</v>
      </c>
      <c r="AE3" s="12">
        <f>assumptions!$B$2</f>
        <v>1000</v>
      </c>
      <c r="AF3" s="12">
        <f>assumptions!$B$2</f>
        <v>1000</v>
      </c>
      <c r="AG3" s="12">
        <f>assumptions!$B$2</f>
        <v>1000</v>
      </c>
      <c r="AH3" s="12">
        <f>assumptions!$B$2</f>
        <v>1000</v>
      </c>
      <c r="AI3" s="12">
        <f>assumptions!$B$2</f>
        <v>1000</v>
      </c>
      <c r="AJ3" s="12">
        <f>assumptions!$B$2</f>
        <v>1000</v>
      </c>
      <c r="AK3" s="12">
        <f>assumptions!$B$2</f>
        <v>1000</v>
      </c>
    </row>
    <row r="4">
      <c r="A4" s="9" t="s">
        <v>17</v>
      </c>
      <c r="B4" s="12">
        <f>assumptions!$B3</f>
        <v>600</v>
      </c>
      <c r="C4" s="12">
        <f>assumptions!$B3</f>
        <v>600</v>
      </c>
      <c r="D4" s="12">
        <f>assumptions!$B3</f>
        <v>600</v>
      </c>
      <c r="E4" s="12">
        <f>assumptions!$B3</f>
        <v>600</v>
      </c>
      <c r="F4" s="12">
        <f>assumptions!$B3</f>
        <v>600</v>
      </c>
      <c r="G4" s="12">
        <f>assumptions!$B3</f>
        <v>600</v>
      </c>
      <c r="H4" s="12">
        <f>assumptions!$B3</f>
        <v>600</v>
      </c>
      <c r="I4" s="12">
        <f>assumptions!$B3</f>
        <v>600</v>
      </c>
      <c r="J4" s="12">
        <f>assumptions!$B3</f>
        <v>600</v>
      </c>
      <c r="K4" s="12">
        <f>assumptions!$B3</f>
        <v>600</v>
      </c>
      <c r="L4" s="12">
        <f>assumptions!$B3</f>
        <v>600</v>
      </c>
      <c r="M4" s="12">
        <f>assumptions!$B3</f>
        <v>600</v>
      </c>
      <c r="N4" s="12">
        <f>assumptions!$B3</f>
        <v>600</v>
      </c>
      <c r="O4" s="12">
        <f>assumptions!$B3</f>
        <v>600</v>
      </c>
      <c r="P4" s="12">
        <f>assumptions!$B3</f>
        <v>600</v>
      </c>
      <c r="Q4" s="12">
        <f>assumptions!$B3</f>
        <v>600</v>
      </c>
      <c r="R4" s="12">
        <f>assumptions!$B3</f>
        <v>600</v>
      </c>
      <c r="S4" s="12">
        <f>assumptions!$B3</f>
        <v>600</v>
      </c>
      <c r="T4" s="12">
        <f>assumptions!$B3</f>
        <v>600</v>
      </c>
      <c r="U4" s="12">
        <f>assumptions!$B3</f>
        <v>600</v>
      </c>
      <c r="V4" s="12">
        <f>assumptions!$B3</f>
        <v>600</v>
      </c>
      <c r="W4" s="12">
        <f>assumptions!$B3</f>
        <v>600</v>
      </c>
      <c r="X4" s="12">
        <f>assumptions!$B3</f>
        <v>600</v>
      </c>
      <c r="Y4" s="12">
        <f>assumptions!$B3</f>
        <v>600</v>
      </c>
      <c r="Z4" s="12">
        <f>assumptions!$B3</f>
        <v>600</v>
      </c>
      <c r="AA4" s="12">
        <f>assumptions!$B3</f>
        <v>600</v>
      </c>
      <c r="AB4" s="12">
        <f>assumptions!$B3</f>
        <v>600</v>
      </c>
      <c r="AC4" s="12">
        <f>assumptions!$B3</f>
        <v>600</v>
      </c>
      <c r="AD4" s="12">
        <f>assumptions!$B3</f>
        <v>600</v>
      </c>
      <c r="AE4" s="12">
        <f>assumptions!$B3</f>
        <v>600</v>
      </c>
      <c r="AF4" s="12">
        <f>assumptions!$B3</f>
        <v>600</v>
      </c>
      <c r="AG4" s="12">
        <f>assumptions!$B3</f>
        <v>600</v>
      </c>
      <c r="AH4" s="12">
        <f>assumptions!$B3</f>
        <v>600</v>
      </c>
      <c r="AI4" s="12">
        <f>assumptions!$B3</f>
        <v>600</v>
      </c>
      <c r="AJ4" s="12">
        <f>assumptions!$B3</f>
        <v>600</v>
      </c>
      <c r="AK4" s="12">
        <f>assumptions!$B3</f>
        <v>600</v>
      </c>
    </row>
    <row r="5">
      <c r="A5" s="9" t="s">
        <v>18</v>
      </c>
      <c r="B5" s="12">
        <f>assumptions!$B4</f>
        <v>800</v>
      </c>
      <c r="C5" s="12">
        <f>assumptions!$B4</f>
        <v>800</v>
      </c>
      <c r="D5" s="12">
        <f>assumptions!$B4</f>
        <v>800</v>
      </c>
      <c r="E5" s="12">
        <f>assumptions!$B4</f>
        <v>800</v>
      </c>
      <c r="F5" s="12">
        <f>assumptions!$B4</f>
        <v>800</v>
      </c>
      <c r="G5" s="12">
        <f>assumptions!$B4</f>
        <v>800</v>
      </c>
      <c r="H5" s="12">
        <f>assumptions!$B4</f>
        <v>800</v>
      </c>
      <c r="I5" s="12">
        <f>assumptions!$B4</f>
        <v>800</v>
      </c>
      <c r="J5" s="12">
        <f>assumptions!$B4</f>
        <v>800</v>
      </c>
      <c r="K5" s="12">
        <f>assumptions!$B4</f>
        <v>800</v>
      </c>
      <c r="L5" s="12">
        <f>assumptions!$B4</f>
        <v>800</v>
      </c>
      <c r="M5" s="12">
        <f>assumptions!$B4</f>
        <v>800</v>
      </c>
      <c r="N5" s="12">
        <f>assumptions!$B4</f>
        <v>800</v>
      </c>
      <c r="O5" s="12">
        <f>assumptions!$B4</f>
        <v>800</v>
      </c>
      <c r="P5" s="12">
        <f>assumptions!$B4</f>
        <v>800</v>
      </c>
      <c r="Q5" s="12">
        <f>assumptions!$B4</f>
        <v>800</v>
      </c>
      <c r="R5" s="12">
        <f>assumptions!$B4</f>
        <v>800</v>
      </c>
      <c r="S5" s="12">
        <f>assumptions!$B4</f>
        <v>800</v>
      </c>
      <c r="T5" s="12">
        <f>assumptions!$B4</f>
        <v>800</v>
      </c>
      <c r="U5" s="12">
        <f>assumptions!$B4</f>
        <v>800</v>
      </c>
      <c r="V5" s="12">
        <f>assumptions!$B4</f>
        <v>800</v>
      </c>
      <c r="W5" s="12">
        <f>assumptions!$B4</f>
        <v>800</v>
      </c>
      <c r="X5" s="12">
        <f>assumptions!$B4</f>
        <v>800</v>
      </c>
      <c r="Y5" s="12">
        <f>assumptions!$B4</f>
        <v>800</v>
      </c>
      <c r="Z5" s="12">
        <f>assumptions!$B4</f>
        <v>800</v>
      </c>
      <c r="AA5" s="12">
        <f>assumptions!$B4</f>
        <v>800</v>
      </c>
      <c r="AB5" s="12">
        <f>assumptions!$B4</f>
        <v>800</v>
      </c>
      <c r="AC5" s="12">
        <f>assumptions!$B4</f>
        <v>800</v>
      </c>
      <c r="AD5" s="12">
        <f>assumptions!$B4</f>
        <v>800</v>
      </c>
      <c r="AE5" s="12">
        <f>assumptions!$B4</f>
        <v>800</v>
      </c>
      <c r="AF5" s="12">
        <f>assumptions!$B4</f>
        <v>800</v>
      </c>
      <c r="AG5" s="12">
        <f>assumptions!$B4</f>
        <v>800</v>
      </c>
      <c r="AH5" s="12">
        <f>assumptions!$B4</f>
        <v>800</v>
      </c>
      <c r="AI5" s="12">
        <f>assumptions!$B4</f>
        <v>800</v>
      </c>
      <c r="AJ5" s="12">
        <f>assumptions!$B4</f>
        <v>800</v>
      </c>
      <c r="AK5" s="12">
        <f>assumptions!$B4</f>
        <v>800</v>
      </c>
    </row>
    <row r="6">
      <c r="A6" s="9" t="s">
        <v>19</v>
      </c>
      <c r="B6" s="12">
        <f>assumptions!$B5</f>
        <v>1100</v>
      </c>
      <c r="C6" s="12">
        <f>assumptions!$B5</f>
        <v>1100</v>
      </c>
      <c r="D6" s="12">
        <f>assumptions!$B5</f>
        <v>1100</v>
      </c>
      <c r="E6" s="12">
        <f>assumptions!$B5</f>
        <v>1100</v>
      </c>
      <c r="F6" s="12">
        <f>assumptions!$B5</f>
        <v>1100</v>
      </c>
      <c r="G6" s="12">
        <f>assumptions!$B5</f>
        <v>1100</v>
      </c>
      <c r="H6" s="12">
        <f>assumptions!$B5</f>
        <v>1100</v>
      </c>
      <c r="I6" s="12">
        <f>assumptions!$B5</f>
        <v>1100</v>
      </c>
      <c r="J6" s="12">
        <f>assumptions!$B5</f>
        <v>1100</v>
      </c>
      <c r="K6" s="12">
        <f>assumptions!$B5</f>
        <v>1100</v>
      </c>
      <c r="L6" s="12">
        <f>assumptions!$B5</f>
        <v>1100</v>
      </c>
      <c r="M6" s="12">
        <f>assumptions!$B5</f>
        <v>1100</v>
      </c>
      <c r="N6" s="12">
        <f>assumptions!$B5</f>
        <v>1100</v>
      </c>
      <c r="O6" s="12">
        <f>assumptions!$B5</f>
        <v>1100</v>
      </c>
      <c r="P6" s="12">
        <f>assumptions!$B5</f>
        <v>1100</v>
      </c>
      <c r="Q6" s="12">
        <f>assumptions!$B5</f>
        <v>1100</v>
      </c>
      <c r="R6" s="12">
        <f>assumptions!$B5</f>
        <v>1100</v>
      </c>
      <c r="S6" s="12">
        <f>assumptions!$B5</f>
        <v>1100</v>
      </c>
      <c r="T6" s="12">
        <f>assumptions!$B5</f>
        <v>1100</v>
      </c>
      <c r="U6" s="12">
        <f>assumptions!$B5</f>
        <v>1100</v>
      </c>
      <c r="V6" s="12">
        <f>assumptions!$B5</f>
        <v>1100</v>
      </c>
      <c r="W6" s="12">
        <f>assumptions!$B5</f>
        <v>1100</v>
      </c>
      <c r="X6" s="12">
        <f>assumptions!$B5</f>
        <v>1100</v>
      </c>
      <c r="Y6" s="12">
        <f>assumptions!$B5</f>
        <v>1100</v>
      </c>
      <c r="Z6" s="12">
        <f>assumptions!$B5</f>
        <v>1100</v>
      </c>
      <c r="AA6" s="12">
        <f>assumptions!$B5</f>
        <v>1100</v>
      </c>
      <c r="AB6" s="12">
        <f>assumptions!$B5</f>
        <v>1100</v>
      </c>
      <c r="AC6" s="12">
        <f>assumptions!$B5</f>
        <v>1100</v>
      </c>
      <c r="AD6" s="12">
        <f>assumptions!$B5</f>
        <v>1100</v>
      </c>
      <c r="AE6" s="12">
        <f>assumptions!$B5</f>
        <v>1100</v>
      </c>
      <c r="AF6" s="12">
        <f>assumptions!$B5</f>
        <v>1100</v>
      </c>
      <c r="AG6" s="12">
        <f>assumptions!$B5</f>
        <v>1100</v>
      </c>
      <c r="AH6" s="12">
        <f>assumptions!$B5</f>
        <v>1100</v>
      </c>
      <c r="AI6" s="12">
        <f>assumptions!$B5</f>
        <v>1100</v>
      </c>
      <c r="AJ6" s="12">
        <f>assumptions!$B5</f>
        <v>1100</v>
      </c>
      <c r="AK6" s="12">
        <f>assumptions!$B5</f>
        <v>1100</v>
      </c>
    </row>
    <row r="8">
      <c r="A8" s="9" t="s">
        <v>20</v>
      </c>
    </row>
    <row r="9">
      <c r="A9" s="9" t="s">
        <v>15</v>
      </c>
      <c r="B9" s="12">
        <f>assumptions!$B8</f>
        <v>800</v>
      </c>
      <c r="C9" s="12">
        <f>assumptions!$B$8</f>
        <v>800</v>
      </c>
      <c r="D9" s="12">
        <f>assumptions!$B$8</f>
        <v>800</v>
      </c>
      <c r="E9" s="12">
        <f>assumptions!$B$8</f>
        <v>800</v>
      </c>
      <c r="F9" s="12">
        <f>assumptions!$B$8</f>
        <v>800</v>
      </c>
      <c r="G9" s="12">
        <f>assumptions!$B$8</f>
        <v>800</v>
      </c>
      <c r="H9" s="12">
        <f>assumptions!$B$8</f>
        <v>800</v>
      </c>
      <c r="I9" s="12">
        <f>assumptions!$B$8</f>
        <v>800</v>
      </c>
      <c r="J9" s="12">
        <f>assumptions!$B$8</f>
        <v>800</v>
      </c>
      <c r="K9" s="12">
        <f>assumptions!$B$8</f>
        <v>800</v>
      </c>
      <c r="L9" s="12">
        <f>assumptions!$B$8</f>
        <v>800</v>
      </c>
      <c r="M9" s="12">
        <f>assumptions!$B$8</f>
        <v>800</v>
      </c>
      <c r="N9" s="12">
        <f>assumptions!$B$8</f>
        <v>800</v>
      </c>
      <c r="O9" s="12">
        <f>assumptions!$B$8</f>
        <v>800</v>
      </c>
      <c r="P9" s="12">
        <f>assumptions!$B$8</f>
        <v>800</v>
      </c>
      <c r="Q9" s="12">
        <f>assumptions!$B$8</f>
        <v>800</v>
      </c>
      <c r="R9" s="12">
        <f>assumptions!$B$8</f>
        <v>800</v>
      </c>
      <c r="S9" s="12">
        <f>assumptions!$B$8</f>
        <v>800</v>
      </c>
      <c r="T9" s="12">
        <f>assumptions!$B$8</f>
        <v>800</v>
      </c>
      <c r="U9" s="12">
        <f>assumptions!$B$8</f>
        <v>800</v>
      </c>
      <c r="V9" s="12">
        <f>assumptions!$B$8</f>
        <v>800</v>
      </c>
      <c r="W9" s="12">
        <f>assumptions!$B$8</f>
        <v>800</v>
      </c>
      <c r="X9" s="12">
        <f>assumptions!$B$8</f>
        <v>800</v>
      </c>
      <c r="Y9" s="12">
        <f>assumptions!$B$8</f>
        <v>800</v>
      </c>
      <c r="Z9" s="12">
        <f>assumptions!$B$8</f>
        <v>800</v>
      </c>
      <c r="AA9" s="12">
        <f>assumptions!$B$8</f>
        <v>800</v>
      </c>
      <c r="AB9" s="12">
        <f>assumptions!$B$8</f>
        <v>800</v>
      </c>
      <c r="AC9" s="12">
        <f>assumptions!$B$8</f>
        <v>800</v>
      </c>
      <c r="AD9" s="12">
        <f>assumptions!$B$8</f>
        <v>800</v>
      </c>
      <c r="AE9" s="12">
        <f>assumptions!$B$8</f>
        <v>800</v>
      </c>
      <c r="AF9" s="12">
        <f>assumptions!$B$8</f>
        <v>800</v>
      </c>
      <c r="AG9" s="12">
        <f>assumptions!$B$8</f>
        <v>800</v>
      </c>
      <c r="AH9" s="12">
        <f>assumptions!$B$8</f>
        <v>800</v>
      </c>
      <c r="AI9" s="12">
        <f>assumptions!$B$8</f>
        <v>800</v>
      </c>
      <c r="AJ9" s="12">
        <f>assumptions!$B$8</f>
        <v>800</v>
      </c>
      <c r="AK9" s="12">
        <f>assumptions!$B$8</f>
        <v>800</v>
      </c>
    </row>
    <row r="10">
      <c r="A10" s="9" t="s">
        <v>17</v>
      </c>
      <c r="B10" s="12">
        <f>assumptions!$B9</f>
        <v>450</v>
      </c>
      <c r="C10" s="12">
        <f>assumptions!$B9</f>
        <v>450</v>
      </c>
      <c r="D10" s="12">
        <f>assumptions!$B9</f>
        <v>450</v>
      </c>
      <c r="E10" s="12">
        <f>assumptions!$B9</f>
        <v>450</v>
      </c>
      <c r="F10" s="12">
        <f>assumptions!$B9</f>
        <v>450</v>
      </c>
      <c r="G10" s="12">
        <f>assumptions!$B9</f>
        <v>450</v>
      </c>
      <c r="H10" s="12">
        <f>assumptions!$B9</f>
        <v>450</v>
      </c>
      <c r="I10" s="12">
        <f>assumptions!$B9</f>
        <v>450</v>
      </c>
      <c r="J10" s="12">
        <f>assumptions!$B9</f>
        <v>450</v>
      </c>
      <c r="K10" s="12">
        <f>assumptions!$B9</f>
        <v>450</v>
      </c>
      <c r="L10" s="12">
        <f>assumptions!$B9</f>
        <v>450</v>
      </c>
      <c r="M10" s="12">
        <f>assumptions!$B9</f>
        <v>450</v>
      </c>
      <c r="N10" s="12">
        <f>assumptions!$B9</f>
        <v>450</v>
      </c>
      <c r="O10" s="12">
        <f>assumptions!$B9</f>
        <v>450</v>
      </c>
      <c r="P10" s="12">
        <f>assumptions!$B9</f>
        <v>450</v>
      </c>
      <c r="Q10" s="12">
        <f>assumptions!$B9</f>
        <v>450</v>
      </c>
      <c r="R10" s="12">
        <f>assumptions!$B9</f>
        <v>450</v>
      </c>
      <c r="S10" s="12">
        <f>assumptions!$B9</f>
        <v>450</v>
      </c>
      <c r="T10" s="12">
        <f>assumptions!$B9</f>
        <v>450</v>
      </c>
      <c r="U10" s="12">
        <f>assumptions!$B9</f>
        <v>450</v>
      </c>
      <c r="V10" s="12">
        <f>assumptions!$B9</f>
        <v>450</v>
      </c>
      <c r="W10" s="12">
        <f>assumptions!$B9</f>
        <v>450</v>
      </c>
      <c r="X10" s="12">
        <f>assumptions!$B9</f>
        <v>450</v>
      </c>
      <c r="Y10" s="12">
        <f>assumptions!$B9</f>
        <v>450</v>
      </c>
      <c r="Z10" s="12">
        <f>assumptions!$B9</f>
        <v>450</v>
      </c>
      <c r="AA10" s="12">
        <f>assumptions!$B9</f>
        <v>450</v>
      </c>
      <c r="AB10" s="12">
        <f>assumptions!$B9</f>
        <v>450</v>
      </c>
      <c r="AC10" s="12">
        <f>assumptions!$B9</f>
        <v>450</v>
      </c>
      <c r="AD10" s="12">
        <f>assumptions!$B9</f>
        <v>450</v>
      </c>
      <c r="AE10" s="12">
        <f>assumptions!$B9</f>
        <v>450</v>
      </c>
      <c r="AF10" s="12">
        <f>assumptions!$B9</f>
        <v>450</v>
      </c>
      <c r="AG10" s="12">
        <f>assumptions!$B9</f>
        <v>450</v>
      </c>
      <c r="AH10" s="12">
        <f>assumptions!$B9</f>
        <v>450</v>
      </c>
      <c r="AI10" s="12">
        <f>assumptions!$B9</f>
        <v>450</v>
      </c>
      <c r="AJ10" s="12">
        <f>assumptions!$B9</f>
        <v>450</v>
      </c>
      <c r="AK10" s="12">
        <f>assumptions!$B9</f>
        <v>450</v>
      </c>
    </row>
    <row r="11">
      <c r="A11" s="9" t="s">
        <v>18</v>
      </c>
      <c r="B11" s="12">
        <f>assumptions!$B10</f>
        <v>650</v>
      </c>
      <c r="C11" s="12">
        <f>assumptions!$B10</f>
        <v>650</v>
      </c>
      <c r="D11" s="12">
        <f>assumptions!$B10</f>
        <v>650</v>
      </c>
      <c r="E11" s="12">
        <f>assumptions!$B10</f>
        <v>650</v>
      </c>
      <c r="F11" s="12">
        <f>assumptions!$B10</f>
        <v>650</v>
      </c>
      <c r="G11" s="12">
        <f>assumptions!$B10</f>
        <v>650</v>
      </c>
      <c r="H11" s="12">
        <f>assumptions!$B10</f>
        <v>650</v>
      </c>
      <c r="I11" s="12">
        <f>assumptions!$B10</f>
        <v>650</v>
      </c>
      <c r="J11" s="12">
        <f>assumptions!$B10</f>
        <v>650</v>
      </c>
      <c r="K11" s="12">
        <f>assumptions!$B10</f>
        <v>650</v>
      </c>
      <c r="L11" s="12">
        <f>assumptions!$B10</f>
        <v>650</v>
      </c>
      <c r="M11" s="12">
        <f>assumptions!$B10</f>
        <v>650</v>
      </c>
      <c r="N11" s="12">
        <f>assumptions!$B10</f>
        <v>650</v>
      </c>
      <c r="O11" s="12">
        <f>assumptions!$B10</f>
        <v>650</v>
      </c>
      <c r="P11" s="12">
        <f>assumptions!$B10</f>
        <v>650</v>
      </c>
      <c r="Q11" s="12">
        <f>assumptions!$B10</f>
        <v>650</v>
      </c>
      <c r="R11" s="12">
        <f>assumptions!$B10</f>
        <v>650</v>
      </c>
      <c r="S11" s="12">
        <f>assumptions!$B10</f>
        <v>650</v>
      </c>
      <c r="T11" s="12">
        <f>assumptions!$B10</f>
        <v>650</v>
      </c>
      <c r="U11" s="12">
        <f>assumptions!$B10</f>
        <v>650</v>
      </c>
      <c r="V11" s="12">
        <f>assumptions!$B10</f>
        <v>650</v>
      </c>
      <c r="W11" s="12">
        <f>assumptions!$B10</f>
        <v>650</v>
      </c>
      <c r="X11" s="12">
        <f>assumptions!$B10</f>
        <v>650</v>
      </c>
      <c r="Y11" s="12">
        <f>assumptions!$B10</f>
        <v>650</v>
      </c>
      <c r="Z11" s="12">
        <f>assumptions!$B10</f>
        <v>650</v>
      </c>
      <c r="AA11" s="12">
        <f>assumptions!$B10</f>
        <v>650</v>
      </c>
      <c r="AB11" s="12">
        <f>assumptions!$B10</f>
        <v>650</v>
      </c>
      <c r="AC11" s="12">
        <f>assumptions!$B10</f>
        <v>650</v>
      </c>
      <c r="AD11" s="12">
        <f>assumptions!$B10</f>
        <v>650</v>
      </c>
      <c r="AE11" s="12">
        <f>assumptions!$B10</f>
        <v>650</v>
      </c>
      <c r="AF11" s="12">
        <f>assumptions!$B10</f>
        <v>650</v>
      </c>
      <c r="AG11" s="12">
        <f>assumptions!$B10</f>
        <v>650</v>
      </c>
      <c r="AH11" s="12">
        <f>assumptions!$B10</f>
        <v>650</v>
      </c>
      <c r="AI11" s="12">
        <f>assumptions!$B10</f>
        <v>650</v>
      </c>
      <c r="AJ11" s="12">
        <f>assumptions!$B10</f>
        <v>650</v>
      </c>
      <c r="AK11" s="12">
        <f>assumptions!$B10</f>
        <v>650</v>
      </c>
    </row>
    <row r="12">
      <c r="A12" s="9" t="s">
        <v>19</v>
      </c>
      <c r="B12" s="12">
        <f>assumptions!$B11</f>
        <v>1050</v>
      </c>
      <c r="C12" s="12">
        <f>assumptions!$B11</f>
        <v>1050</v>
      </c>
      <c r="D12" s="12">
        <f>assumptions!$B11</f>
        <v>1050</v>
      </c>
      <c r="E12" s="12">
        <f>assumptions!$B11</f>
        <v>1050</v>
      </c>
      <c r="F12" s="12">
        <f>assumptions!$B11</f>
        <v>1050</v>
      </c>
      <c r="G12" s="12">
        <f>assumptions!$B11</f>
        <v>1050</v>
      </c>
      <c r="H12" s="12">
        <f>assumptions!$B11</f>
        <v>1050</v>
      </c>
      <c r="I12" s="12">
        <f>assumptions!$B11</f>
        <v>1050</v>
      </c>
      <c r="J12" s="12">
        <f>assumptions!$B11</f>
        <v>1050</v>
      </c>
      <c r="K12" s="12">
        <f>assumptions!$B11</f>
        <v>1050</v>
      </c>
      <c r="L12" s="12">
        <f>assumptions!$B11</f>
        <v>1050</v>
      </c>
      <c r="M12" s="12">
        <f>assumptions!$B11</f>
        <v>1050</v>
      </c>
      <c r="N12" s="12">
        <f>assumptions!$B11</f>
        <v>1050</v>
      </c>
      <c r="O12" s="12">
        <f>assumptions!$B11</f>
        <v>1050</v>
      </c>
      <c r="P12" s="12">
        <f>assumptions!$B11</f>
        <v>1050</v>
      </c>
      <c r="Q12" s="12">
        <f>assumptions!$B11</f>
        <v>1050</v>
      </c>
      <c r="R12" s="12">
        <f>assumptions!$B11</f>
        <v>1050</v>
      </c>
      <c r="S12" s="12">
        <f>assumptions!$B11</f>
        <v>1050</v>
      </c>
      <c r="T12" s="12">
        <f>assumptions!$B11</f>
        <v>1050</v>
      </c>
      <c r="U12" s="12">
        <f>assumptions!$B11</f>
        <v>1050</v>
      </c>
      <c r="V12" s="12">
        <f>assumptions!$B11</f>
        <v>1050</v>
      </c>
      <c r="W12" s="12">
        <f>assumptions!$B11</f>
        <v>1050</v>
      </c>
      <c r="X12" s="12">
        <f>assumptions!$B11</f>
        <v>1050</v>
      </c>
      <c r="Y12" s="12">
        <f>assumptions!$B11</f>
        <v>1050</v>
      </c>
      <c r="Z12" s="12">
        <f>assumptions!$B11</f>
        <v>1050</v>
      </c>
      <c r="AA12" s="12">
        <f>assumptions!$B11</f>
        <v>1050</v>
      </c>
      <c r="AB12" s="12">
        <f>assumptions!$B11</f>
        <v>1050</v>
      </c>
      <c r="AC12" s="12">
        <f>assumptions!$B11</f>
        <v>1050</v>
      </c>
      <c r="AD12" s="12">
        <f>assumptions!$B11</f>
        <v>1050</v>
      </c>
      <c r="AE12" s="12">
        <f>assumptions!$B11</f>
        <v>1050</v>
      </c>
      <c r="AF12" s="12">
        <f>assumptions!$B11</f>
        <v>1050</v>
      </c>
      <c r="AG12" s="12">
        <f>assumptions!$B11</f>
        <v>1050</v>
      </c>
      <c r="AH12" s="12">
        <f>assumptions!$B11</f>
        <v>1050</v>
      </c>
      <c r="AI12" s="12">
        <f>assumptions!$B11</f>
        <v>1050</v>
      </c>
      <c r="AJ12" s="12">
        <f>assumptions!$B11</f>
        <v>1050</v>
      </c>
      <c r="AK12" s="12">
        <f>assumptions!$B11</f>
        <v>1050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7" width="5.75"/>
  </cols>
  <sheetData>
    <row r="1">
      <c r="A1" s="13"/>
      <c r="B1" s="14" t="s">
        <v>48</v>
      </c>
      <c r="C1" s="14" t="s">
        <v>49</v>
      </c>
      <c r="D1" s="14" t="s">
        <v>50</v>
      </c>
      <c r="E1" s="14" t="s">
        <v>51</v>
      </c>
      <c r="F1" s="14" t="s">
        <v>52</v>
      </c>
      <c r="G1" s="14" t="s">
        <v>53</v>
      </c>
      <c r="H1" s="14" t="s">
        <v>54</v>
      </c>
      <c r="I1" s="14" t="s">
        <v>55</v>
      </c>
      <c r="J1" s="14" t="s">
        <v>56</v>
      </c>
      <c r="K1" s="14" t="s">
        <v>57</v>
      </c>
      <c r="L1" s="14" t="s">
        <v>58</v>
      </c>
      <c r="M1" s="14" t="s">
        <v>59</v>
      </c>
      <c r="N1" s="14" t="s">
        <v>60</v>
      </c>
      <c r="O1" s="14" t="s">
        <v>61</v>
      </c>
      <c r="P1" s="14" t="s">
        <v>62</v>
      </c>
      <c r="Q1" s="14" t="s">
        <v>63</v>
      </c>
      <c r="R1" s="14" t="s">
        <v>64</v>
      </c>
      <c r="S1" s="14" t="s">
        <v>65</v>
      </c>
      <c r="T1" s="14" t="s">
        <v>66</v>
      </c>
      <c r="U1" s="14" t="s">
        <v>67</v>
      </c>
      <c r="V1" s="14" t="s">
        <v>68</v>
      </c>
      <c r="W1" s="14" t="s">
        <v>69</v>
      </c>
      <c r="X1" s="14" t="s">
        <v>70</v>
      </c>
      <c r="Y1" s="14" t="s">
        <v>71</v>
      </c>
      <c r="Z1" s="14" t="s">
        <v>72</v>
      </c>
      <c r="AA1" s="14" t="s">
        <v>73</v>
      </c>
      <c r="AB1" s="14" t="s">
        <v>74</v>
      </c>
      <c r="AC1" s="14" t="s">
        <v>75</v>
      </c>
      <c r="AD1" s="14" t="s">
        <v>76</v>
      </c>
      <c r="AE1" s="14" t="s">
        <v>77</v>
      </c>
      <c r="AF1" s="14" t="s">
        <v>78</v>
      </c>
      <c r="AG1" s="14" t="s">
        <v>79</v>
      </c>
      <c r="AH1" s="14" t="s">
        <v>80</v>
      </c>
      <c r="AI1" s="14" t="s">
        <v>81</v>
      </c>
      <c r="AJ1" s="14" t="s">
        <v>82</v>
      </c>
      <c r="AK1" s="14" t="s">
        <v>83</v>
      </c>
    </row>
    <row r="2">
      <c r="A2" s="15" t="s">
        <v>89</v>
      </c>
    </row>
    <row r="3">
      <c r="A3" s="9" t="s">
        <v>40</v>
      </c>
      <c r="B3" s="9">
        <v>0.0</v>
      </c>
      <c r="C3" s="16">
        <f t="shared" ref="C3:AK3" si="1">B17</f>
        <v>1000</v>
      </c>
      <c r="D3" s="16">
        <f t="shared" si="1"/>
        <v>2000</v>
      </c>
      <c r="E3" s="16">
        <f t="shared" si="1"/>
        <v>3000</v>
      </c>
      <c r="F3" s="16">
        <f t="shared" si="1"/>
        <v>5100</v>
      </c>
      <c r="G3" s="16">
        <f t="shared" si="1"/>
        <v>7200</v>
      </c>
      <c r="H3" s="16">
        <f t="shared" si="1"/>
        <v>9300</v>
      </c>
      <c r="I3" s="16">
        <f t="shared" si="1"/>
        <v>12650</v>
      </c>
      <c r="J3" s="16">
        <f t="shared" si="1"/>
        <v>16000</v>
      </c>
      <c r="K3" s="16">
        <f t="shared" si="1"/>
        <v>19350</v>
      </c>
      <c r="L3" s="16">
        <f t="shared" si="1"/>
        <v>22700</v>
      </c>
      <c r="M3" s="16">
        <f t="shared" si="1"/>
        <v>26050</v>
      </c>
      <c r="N3" s="16">
        <f t="shared" si="1"/>
        <v>29400</v>
      </c>
      <c r="O3" s="16">
        <f t="shared" si="1"/>
        <v>32750</v>
      </c>
      <c r="P3" s="16">
        <f t="shared" si="1"/>
        <v>36100</v>
      </c>
      <c r="Q3" s="16">
        <f t="shared" si="1"/>
        <v>39450</v>
      </c>
      <c r="R3" s="16">
        <f t="shared" si="1"/>
        <v>42800</v>
      </c>
      <c r="S3" s="16">
        <f t="shared" si="1"/>
        <v>46150</v>
      </c>
      <c r="T3" s="16">
        <f t="shared" si="1"/>
        <v>49500</v>
      </c>
      <c r="U3" s="16">
        <f t="shared" si="1"/>
        <v>52850</v>
      </c>
      <c r="V3" s="16">
        <f t="shared" si="1"/>
        <v>57700</v>
      </c>
      <c r="W3" s="16">
        <f t="shared" si="1"/>
        <v>42550</v>
      </c>
      <c r="X3" s="16">
        <f t="shared" si="1"/>
        <v>46400</v>
      </c>
      <c r="Y3" s="16">
        <f t="shared" si="1"/>
        <v>50250</v>
      </c>
      <c r="Z3" s="16">
        <f t="shared" si="1"/>
        <v>31000</v>
      </c>
      <c r="AA3" s="16">
        <f t="shared" si="1"/>
        <v>33750</v>
      </c>
      <c r="AB3" s="16">
        <f t="shared" si="1"/>
        <v>36500</v>
      </c>
      <c r="AC3" s="16">
        <f t="shared" si="1"/>
        <v>13000</v>
      </c>
      <c r="AD3" s="16">
        <f t="shared" si="1"/>
        <v>14500</v>
      </c>
      <c r="AE3" s="16">
        <f t="shared" si="1"/>
        <v>16000</v>
      </c>
      <c r="AF3" s="16">
        <f t="shared" si="1"/>
        <v>17500</v>
      </c>
      <c r="AG3" s="16">
        <f t="shared" si="1"/>
        <v>19000</v>
      </c>
      <c r="AH3" s="16">
        <f t="shared" si="1"/>
        <v>20500</v>
      </c>
      <c r="AI3" s="16">
        <f t="shared" si="1"/>
        <v>22000</v>
      </c>
      <c r="AJ3" s="16">
        <f t="shared" si="1"/>
        <v>23500</v>
      </c>
      <c r="AK3" s="16">
        <f t="shared" si="1"/>
        <v>25000</v>
      </c>
    </row>
    <row r="5">
      <c r="A5" s="9" t="s">
        <v>87</v>
      </c>
      <c r="B5" s="12">
        <f t="shared" ref="B5:AK5" si="2">SUM(B3)</f>
        <v>0</v>
      </c>
      <c r="C5" s="16">
        <f t="shared" si="2"/>
        <v>1000</v>
      </c>
      <c r="D5" s="16">
        <f t="shared" si="2"/>
        <v>2000</v>
      </c>
      <c r="E5" s="16">
        <f t="shared" si="2"/>
        <v>3000</v>
      </c>
      <c r="F5" s="16">
        <f t="shared" si="2"/>
        <v>5100</v>
      </c>
      <c r="G5" s="16">
        <f t="shared" si="2"/>
        <v>7200</v>
      </c>
      <c r="H5" s="16">
        <f t="shared" si="2"/>
        <v>9300</v>
      </c>
      <c r="I5" s="16">
        <f t="shared" si="2"/>
        <v>12650</v>
      </c>
      <c r="J5" s="16">
        <f t="shared" si="2"/>
        <v>16000</v>
      </c>
      <c r="K5" s="16">
        <f t="shared" si="2"/>
        <v>19350</v>
      </c>
      <c r="L5" s="16">
        <f t="shared" si="2"/>
        <v>22700</v>
      </c>
      <c r="M5" s="16">
        <f t="shared" si="2"/>
        <v>26050</v>
      </c>
      <c r="N5" s="16">
        <f t="shared" si="2"/>
        <v>29400</v>
      </c>
      <c r="O5" s="16">
        <f t="shared" si="2"/>
        <v>32750</v>
      </c>
      <c r="P5" s="16">
        <f t="shared" si="2"/>
        <v>36100</v>
      </c>
      <c r="Q5" s="16">
        <f t="shared" si="2"/>
        <v>39450</v>
      </c>
      <c r="R5" s="16">
        <f t="shared" si="2"/>
        <v>42800</v>
      </c>
      <c r="S5" s="16">
        <f t="shared" si="2"/>
        <v>46150</v>
      </c>
      <c r="T5" s="16">
        <f t="shared" si="2"/>
        <v>49500</v>
      </c>
      <c r="U5" s="16">
        <f t="shared" si="2"/>
        <v>52850</v>
      </c>
      <c r="V5" s="16">
        <f t="shared" si="2"/>
        <v>57700</v>
      </c>
      <c r="W5" s="16">
        <f t="shared" si="2"/>
        <v>42550</v>
      </c>
      <c r="X5" s="16">
        <f t="shared" si="2"/>
        <v>46400</v>
      </c>
      <c r="Y5" s="16">
        <f t="shared" si="2"/>
        <v>50250</v>
      </c>
      <c r="Z5" s="16">
        <f t="shared" si="2"/>
        <v>31000</v>
      </c>
      <c r="AA5" s="16">
        <f t="shared" si="2"/>
        <v>33750</v>
      </c>
      <c r="AB5" s="16">
        <f t="shared" si="2"/>
        <v>36500</v>
      </c>
      <c r="AC5" s="16">
        <f t="shared" si="2"/>
        <v>13000</v>
      </c>
      <c r="AD5" s="16">
        <f t="shared" si="2"/>
        <v>14500</v>
      </c>
      <c r="AE5" s="16">
        <f t="shared" si="2"/>
        <v>16000</v>
      </c>
      <c r="AF5" s="16">
        <f t="shared" si="2"/>
        <v>17500</v>
      </c>
      <c r="AG5" s="16">
        <f t="shared" si="2"/>
        <v>19000</v>
      </c>
      <c r="AH5" s="16">
        <f t="shared" si="2"/>
        <v>20500</v>
      </c>
      <c r="AI5" s="16">
        <f t="shared" si="2"/>
        <v>22000</v>
      </c>
      <c r="AJ5" s="16">
        <f t="shared" si="2"/>
        <v>23500</v>
      </c>
      <c r="AK5" s="16">
        <f t="shared" si="2"/>
        <v>25000</v>
      </c>
    </row>
    <row r="7">
      <c r="A7" s="15" t="s">
        <v>129</v>
      </c>
    </row>
    <row r="8">
      <c r="A8" s="9" t="s">
        <v>40</v>
      </c>
      <c r="B8" s="16">
        <f>'fixed asset balances'!B17/'fixed asset register'!$F2</f>
        <v>1000</v>
      </c>
      <c r="C8" s="16">
        <f>'fixed asset balances'!C17/'fixed asset register'!$F2</f>
        <v>1000</v>
      </c>
      <c r="D8" s="16">
        <f>'fixed asset balances'!D17/'fixed asset register'!$F2</f>
        <v>1000</v>
      </c>
      <c r="E8" s="16">
        <f>'fixed asset balances'!E17/'fixed asset register'!$F2</f>
        <v>2100</v>
      </c>
      <c r="F8" s="16">
        <f>'fixed asset balances'!F17/'fixed asset register'!$F2</f>
        <v>2100</v>
      </c>
      <c r="G8" s="16">
        <f>'fixed asset balances'!G17/'fixed asset register'!$F2</f>
        <v>2100</v>
      </c>
      <c r="H8" s="16">
        <f>'fixed asset balances'!H17/'fixed asset register'!$F2</f>
        <v>3350</v>
      </c>
      <c r="I8" s="16">
        <f>'fixed asset balances'!I17/'fixed asset register'!$F2</f>
        <v>3350</v>
      </c>
      <c r="J8" s="16">
        <f>'fixed asset balances'!J17/'fixed asset register'!$F2</f>
        <v>3350</v>
      </c>
      <c r="K8" s="16">
        <f>'fixed asset balances'!K17/'fixed asset register'!$F2</f>
        <v>3350</v>
      </c>
      <c r="L8" s="16">
        <f>'fixed asset balances'!L17/'fixed asset register'!$F2</f>
        <v>3350</v>
      </c>
      <c r="M8" s="16">
        <f>'fixed asset balances'!M17/'fixed asset register'!$F2</f>
        <v>3350</v>
      </c>
      <c r="N8" s="16">
        <f>'fixed asset balances'!N17/'fixed asset register'!$F2</f>
        <v>3350</v>
      </c>
      <c r="O8" s="16">
        <f>'fixed asset balances'!O17/'fixed asset register'!$F2</f>
        <v>3350</v>
      </c>
      <c r="P8" s="16">
        <f>'fixed asset balances'!P17/'fixed asset register'!$F2</f>
        <v>3350</v>
      </c>
      <c r="Q8" s="16">
        <f>'fixed asset balances'!Q17/'fixed asset register'!$F2</f>
        <v>3350</v>
      </c>
      <c r="R8" s="16">
        <f>'fixed asset balances'!R17/'fixed asset register'!$F2</f>
        <v>3350</v>
      </c>
      <c r="S8" s="16">
        <f>'fixed asset balances'!S17/'fixed asset register'!$F2</f>
        <v>3350</v>
      </c>
      <c r="T8" s="16">
        <f>'fixed asset balances'!T17/'fixed asset register'!$F2</f>
        <v>3350</v>
      </c>
      <c r="U8" s="16">
        <f>'fixed asset balances'!U17/'fixed asset register'!$F2</f>
        <v>4850</v>
      </c>
      <c r="V8" s="16">
        <f>'fixed asset balances'!V17/'fixed asset register'!$F2</f>
        <v>4850</v>
      </c>
      <c r="W8" s="16">
        <f>'fixed asset balances'!W17/'fixed asset register'!$F2</f>
        <v>3850</v>
      </c>
      <c r="X8" s="16">
        <f>'fixed asset balances'!X17/'fixed asset register'!$F2</f>
        <v>3850</v>
      </c>
      <c r="Y8" s="16">
        <f>'fixed asset balances'!Y17/'fixed asset register'!$F2</f>
        <v>2750</v>
      </c>
      <c r="Z8" s="16">
        <f>'fixed asset balances'!Z17/'fixed asset register'!$F2</f>
        <v>2750</v>
      </c>
      <c r="AA8" s="16">
        <f>'fixed asset balances'!AA17/'fixed asset register'!$F2</f>
        <v>2750</v>
      </c>
      <c r="AB8" s="16">
        <f>'fixed asset balances'!AB17/'fixed asset register'!$F2</f>
        <v>1500</v>
      </c>
      <c r="AC8" s="16">
        <f>'fixed asset balances'!AC17/'fixed asset register'!$F2</f>
        <v>1500</v>
      </c>
      <c r="AD8" s="16">
        <f>'fixed asset balances'!AD17/'fixed asset register'!$F2</f>
        <v>1500</v>
      </c>
      <c r="AE8" s="16">
        <f>'fixed asset balances'!AE17/'fixed asset register'!$F2</f>
        <v>1500</v>
      </c>
      <c r="AF8" s="16">
        <f>'fixed asset balances'!AF17/'fixed asset register'!$F2</f>
        <v>1500</v>
      </c>
      <c r="AG8" s="16">
        <f>'fixed asset balances'!AG17/'fixed asset register'!$F2</f>
        <v>1500</v>
      </c>
      <c r="AH8" s="16">
        <f>'fixed asset balances'!AH17/'fixed asset register'!$F2</f>
        <v>1500</v>
      </c>
      <c r="AI8" s="16">
        <f>'fixed asset balances'!AI17/'fixed asset register'!$F2</f>
        <v>1500</v>
      </c>
      <c r="AJ8" s="16">
        <f>'fixed asset balances'!AJ17/'fixed asset register'!$F2</f>
        <v>1500</v>
      </c>
      <c r="AK8" s="16">
        <f>'fixed asset balances'!AK17/'fixed asset register'!$F2</f>
        <v>1500</v>
      </c>
    </row>
    <row r="10">
      <c r="A10" s="9" t="s">
        <v>87</v>
      </c>
      <c r="B10" s="16">
        <f t="shared" ref="B10:AK10" si="3">SUM(B8)</f>
        <v>1000</v>
      </c>
      <c r="C10" s="16">
        <f t="shared" si="3"/>
        <v>1000</v>
      </c>
      <c r="D10" s="16">
        <f t="shared" si="3"/>
        <v>1000</v>
      </c>
      <c r="E10" s="16">
        <f t="shared" si="3"/>
        <v>2100</v>
      </c>
      <c r="F10" s="16">
        <f t="shared" si="3"/>
        <v>2100</v>
      </c>
      <c r="G10" s="16">
        <f t="shared" si="3"/>
        <v>2100</v>
      </c>
      <c r="H10" s="16">
        <f t="shared" si="3"/>
        <v>3350</v>
      </c>
      <c r="I10" s="16">
        <f t="shared" si="3"/>
        <v>3350</v>
      </c>
      <c r="J10" s="16">
        <f t="shared" si="3"/>
        <v>3350</v>
      </c>
      <c r="K10" s="16">
        <f t="shared" si="3"/>
        <v>3350</v>
      </c>
      <c r="L10" s="16">
        <f t="shared" si="3"/>
        <v>3350</v>
      </c>
      <c r="M10" s="16">
        <f t="shared" si="3"/>
        <v>3350</v>
      </c>
      <c r="N10" s="16">
        <f t="shared" si="3"/>
        <v>3350</v>
      </c>
      <c r="O10" s="16">
        <f t="shared" si="3"/>
        <v>3350</v>
      </c>
      <c r="P10" s="16">
        <f t="shared" si="3"/>
        <v>3350</v>
      </c>
      <c r="Q10" s="16">
        <f t="shared" si="3"/>
        <v>3350</v>
      </c>
      <c r="R10" s="16">
        <f t="shared" si="3"/>
        <v>3350</v>
      </c>
      <c r="S10" s="16">
        <f t="shared" si="3"/>
        <v>3350</v>
      </c>
      <c r="T10" s="16">
        <f t="shared" si="3"/>
        <v>3350</v>
      </c>
      <c r="U10" s="16">
        <f t="shared" si="3"/>
        <v>4850</v>
      </c>
      <c r="V10" s="16">
        <f t="shared" si="3"/>
        <v>4850</v>
      </c>
      <c r="W10" s="16">
        <f t="shared" si="3"/>
        <v>3850</v>
      </c>
      <c r="X10" s="16">
        <f t="shared" si="3"/>
        <v>3850</v>
      </c>
      <c r="Y10" s="16">
        <f t="shared" si="3"/>
        <v>2750</v>
      </c>
      <c r="Z10" s="16">
        <f t="shared" si="3"/>
        <v>2750</v>
      </c>
      <c r="AA10" s="16">
        <f t="shared" si="3"/>
        <v>2750</v>
      </c>
      <c r="AB10" s="16">
        <f t="shared" si="3"/>
        <v>1500</v>
      </c>
      <c r="AC10" s="16">
        <f t="shared" si="3"/>
        <v>1500</v>
      </c>
      <c r="AD10" s="16">
        <f t="shared" si="3"/>
        <v>1500</v>
      </c>
      <c r="AE10" s="16">
        <f t="shared" si="3"/>
        <v>1500</v>
      </c>
      <c r="AF10" s="16">
        <f t="shared" si="3"/>
        <v>1500</v>
      </c>
      <c r="AG10" s="16">
        <f t="shared" si="3"/>
        <v>1500</v>
      </c>
      <c r="AH10" s="16">
        <f t="shared" si="3"/>
        <v>1500</v>
      </c>
      <c r="AI10" s="16">
        <f t="shared" si="3"/>
        <v>1500</v>
      </c>
      <c r="AJ10" s="16">
        <f t="shared" si="3"/>
        <v>1500</v>
      </c>
      <c r="AK10" s="16">
        <f t="shared" si="3"/>
        <v>1500</v>
      </c>
    </row>
    <row r="12">
      <c r="A12" s="15" t="s">
        <v>130</v>
      </c>
    </row>
    <row r="13">
      <c r="A13" s="15" t="s">
        <v>130</v>
      </c>
      <c r="B13" s="9">
        <v>0.0</v>
      </c>
      <c r="C13" s="9">
        <v>0.0</v>
      </c>
      <c r="D13" s="9">
        <v>0.0</v>
      </c>
      <c r="E13" s="9">
        <v>0.0</v>
      </c>
      <c r="F13" s="9">
        <v>0.0</v>
      </c>
      <c r="G13" s="9">
        <v>0.0</v>
      </c>
      <c r="H13" s="9">
        <v>0.0</v>
      </c>
      <c r="I13" s="9">
        <v>0.0</v>
      </c>
      <c r="J13" s="9">
        <v>0.0</v>
      </c>
      <c r="K13" s="9">
        <v>0.0</v>
      </c>
      <c r="L13" s="9">
        <v>0.0</v>
      </c>
      <c r="M13" s="9">
        <v>0.0</v>
      </c>
      <c r="N13" s="9">
        <v>0.0</v>
      </c>
      <c r="O13" s="9">
        <v>0.0</v>
      </c>
      <c r="P13" s="9">
        <v>0.0</v>
      </c>
      <c r="Q13" s="9">
        <v>0.0</v>
      </c>
      <c r="R13" s="9">
        <v>0.0</v>
      </c>
      <c r="S13" s="9">
        <v>0.0</v>
      </c>
      <c r="T13" s="9">
        <v>0.0</v>
      </c>
      <c r="U13" s="9">
        <v>0.0</v>
      </c>
      <c r="V13" s="9">
        <f>'fixed asset register'!H2</f>
        <v>20000</v>
      </c>
      <c r="W13" s="9">
        <v>0.0</v>
      </c>
      <c r="X13" s="9">
        <v>0.0</v>
      </c>
      <c r="Y13" s="9">
        <f>'fixed asset register'!H3</f>
        <v>22000</v>
      </c>
      <c r="Z13" s="9">
        <v>0.0</v>
      </c>
      <c r="AA13" s="9">
        <v>0.0</v>
      </c>
      <c r="AB13" s="9">
        <f>'fixed asset register'!H4</f>
        <v>25000</v>
      </c>
      <c r="AC13" s="9">
        <v>0.0</v>
      </c>
      <c r="AD13" s="9">
        <v>0.0</v>
      </c>
      <c r="AE13" s="9">
        <v>0.0</v>
      </c>
      <c r="AF13" s="9">
        <v>0.0</v>
      </c>
      <c r="AG13" s="9">
        <v>0.0</v>
      </c>
      <c r="AH13" s="9">
        <v>0.0</v>
      </c>
      <c r="AI13" s="9">
        <v>0.0</v>
      </c>
      <c r="AJ13" s="9">
        <v>0.0</v>
      </c>
      <c r="AK13" s="9">
        <v>0.0</v>
      </c>
    </row>
    <row r="14">
      <c r="A14" s="15" t="s">
        <v>87</v>
      </c>
      <c r="B14" s="12">
        <f t="shared" ref="B14:AK14" si="4">SUM(B13)</f>
        <v>0</v>
      </c>
      <c r="C14" s="12">
        <f t="shared" si="4"/>
        <v>0</v>
      </c>
      <c r="D14" s="12">
        <f t="shared" si="4"/>
        <v>0</v>
      </c>
      <c r="E14" s="12">
        <f t="shared" si="4"/>
        <v>0</v>
      </c>
      <c r="F14" s="12">
        <f t="shared" si="4"/>
        <v>0</v>
      </c>
      <c r="G14" s="12">
        <f t="shared" si="4"/>
        <v>0</v>
      </c>
      <c r="H14" s="12">
        <f t="shared" si="4"/>
        <v>0</v>
      </c>
      <c r="I14" s="12">
        <f t="shared" si="4"/>
        <v>0</v>
      </c>
      <c r="J14" s="12">
        <f t="shared" si="4"/>
        <v>0</v>
      </c>
      <c r="K14" s="12">
        <f t="shared" si="4"/>
        <v>0</v>
      </c>
      <c r="L14" s="12">
        <f t="shared" si="4"/>
        <v>0</v>
      </c>
      <c r="M14" s="12">
        <f t="shared" si="4"/>
        <v>0</v>
      </c>
      <c r="N14" s="12">
        <f t="shared" si="4"/>
        <v>0</v>
      </c>
      <c r="O14" s="12">
        <f t="shared" si="4"/>
        <v>0</v>
      </c>
      <c r="P14" s="12">
        <f t="shared" si="4"/>
        <v>0</v>
      </c>
      <c r="Q14" s="12">
        <f t="shared" si="4"/>
        <v>0</v>
      </c>
      <c r="R14" s="12">
        <f t="shared" si="4"/>
        <v>0</v>
      </c>
      <c r="S14" s="12">
        <f t="shared" si="4"/>
        <v>0</v>
      </c>
      <c r="T14" s="12">
        <f t="shared" si="4"/>
        <v>0</v>
      </c>
      <c r="U14" s="12">
        <f t="shared" si="4"/>
        <v>0</v>
      </c>
      <c r="V14" s="12">
        <f t="shared" si="4"/>
        <v>20000</v>
      </c>
      <c r="W14" s="12">
        <f t="shared" si="4"/>
        <v>0</v>
      </c>
      <c r="X14" s="12">
        <f t="shared" si="4"/>
        <v>0</v>
      </c>
      <c r="Y14" s="12">
        <f t="shared" si="4"/>
        <v>22000</v>
      </c>
      <c r="Z14" s="12">
        <f t="shared" si="4"/>
        <v>0</v>
      </c>
      <c r="AA14" s="12">
        <f t="shared" si="4"/>
        <v>0</v>
      </c>
      <c r="AB14" s="12">
        <f t="shared" si="4"/>
        <v>25000</v>
      </c>
      <c r="AC14" s="12">
        <f t="shared" si="4"/>
        <v>0</v>
      </c>
      <c r="AD14" s="12">
        <f t="shared" si="4"/>
        <v>0</v>
      </c>
      <c r="AE14" s="12">
        <f t="shared" si="4"/>
        <v>0</v>
      </c>
      <c r="AF14" s="12">
        <f t="shared" si="4"/>
        <v>0</v>
      </c>
      <c r="AG14" s="12">
        <f t="shared" si="4"/>
        <v>0</v>
      </c>
      <c r="AH14" s="12">
        <f t="shared" si="4"/>
        <v>0</v>
      </c>
      <c r="AI14" s="12">
        <f t="shared" si="4"/>
        <v>0</v>
      </c>
      <c r="AJ14" s="12">
        <f t="shared" si="4"/>
        <v>0</v>
      </c>
      <c r="AK14" s="12">
        <f t="shared" si="4"/>
        <v>0</v>
      </c>
    </row>
    <row r="15">
      <c r="A15" s="15"/>
    </row>
    <row r="16">
      <c r="A16" s="15" t="s">
        <v>92</v>
      </c>
    </row>
    <row r="17">
      <c r="A17" s="9" t="s">
        <v>40</v>
      </c>
      <c r="B17" s="16">
        <f t="shared" ref="B17:AK17" si="5">B3+B8-B13</f>
        <v>1000</v>
      </c>
      <c r="C17" s="16">
        <f t="shared" si="5"/>
        <v>2000</v>
      </c>
      <c r="D17" s="16">
        <f t="shared" si="5"/>
        <v>3000</v>
      </c>
      <c r="E17" s="16">
        <f t="shared" si="5"/>
        <v>5100</v>
      </c>
      <c r="F17" s="16">
        <f t="shared" si="5"/>
        <v>7200</v>
      </c>
      <c r="G17" s="16">
        <f t="shared" si="5"/>
        <v>9300</v>
      </c>
      <c r="H17" s="16">
        <f t="shared" si="5"/>
        <v>12650</v>
      </c>
      <c r="I17" s="16">
        <f t="shared" si="5"/>
        <v>16000</v>
      </c>
      <c r="J17" s="16">
        <f t="shared" si="5"/>
        <v>19350</v>
      </c>
      <c r="K17" s="16">
        <f t="shared" si="5"/>
        <v>22700</v>
      </c>
      <c r="L17" s="16">
        <f t="shared" si="5"/>
        <v>26050</v>
      </c>
      <c r="M17" s="16">
        <f t="shared" si="5"/>
        <v>29400</v>
      </c>
      <c r="N17" s="16">
        <f t="shared" si="5"/>
        <v>32750</v>
      </c>
      <c r="O17" s="16">
        <f t="shared" si="5"/>
        <v>36100</v>
      </c>
      <c r="P17" s="16">
        <f t="shared" si="5"/>
        <v>39450</v>
      </c>
      <c r="Q17" s="16">
        <f t="shared" si="5"/>
        <v>42800</v>
      </c>
      <c r="R17" s="16">
        <f t="shared" si="5"/>
        <v>46150</v>
      </c>
      <c r="S17" s="16">
        <f t="shared" si="5"/>
        <v>49500</v>
      </c>
      <c r="T17" s="16">
        <f t="shared" si="5"/>
        <v>52850</v>
      </c>
      <c r="U17" s="16">
        <f t="shared" si="5"/>
        <v>57700</v>
      </c>
      <c r="V17" s="16">
        <f t="shared" si="5"/>
        <v>42550</v>
      </c>
      <c r="W17" s="16">
        <f t="shared" si="5"/>
        <v>46400</v>
      </c>
      <c r="X17" s="16">
        <f t="shared" si="5"/>
        <v>50250</v>
      </c>
      <c r="Y17" s="16">
        <f t="shared" si="5"/>
        <v>31000</v>
      </c>
      <c r="Z17" s="16">
        <f t="shared" si="5"/>
        <v>33750</v>
      </c>
      <c r="AA17" s="16">
        <f t="shared" si="5"/>
        <v>36500</v>
      </c>
      <c r="AB17" s="16">
        <f t="shared" si="5"/>
        <v>13000</v>
      </c>
      <c r="AC17" s="16">
        <f t="shared" si="5"/>
        <v>14500</v>
      </c>
      <c r="AD17" s="16">
        <f t="shared" si="5"/>
        <v>16000</v>
      </c>
      <c r="AE17" s="16">
        <f t="shared" si="5"/>
        <v>17500</v>
      </c>
      <c r="AF17" s="16">
        <f t="shared" si="5"/>
        <v>19000</v>
      </c>
      <c r="AG17" s="16">
        <f t="shared" si="5"/>
        <v>20500</v>
      </c>
      <c r="AH17" s="16">
        <f t="shared" si="5"/>
        <v>22000</v>
      </c>
      <c r="AI17" s="16">
        <f t="shared" si="5"/>
        <v>23500</v>
      </c>
      <c r="AJ17" s="16">
        <f t="shared" si="5"/>
        <v>25000</v>
      </c>
      <c r="AK17" s="16">
        <f t="shared" si="5"/>
        <v>26500</v>
      </c>
    </row>
    <row r="19">
      <c r="A19" s="9" t="s">
        <v>87</v>
      </c>
      <c r="B19" s="16">
        <f t="shared" ref="B19:AK19" si="6">SUM(B17)</f>
        <v>1000</v>
      </c>
      <c r="C19" s="16">
        <f t="shared" si="6"/>
        <v>2000</v>
      </c>
      <c r="D19" s="16">
        <f t="shared" si="6"/>
        <v>3000</v>
      </c>
      <c r="E19" s="16">
        <f t="shared" si="6"/>
        <v>5100</v>
      </c>
      <c r="F19" s="16">
        <f t="shared" si="6"/>
        <v>7200</v>
      </c>
      <c r="G19" s="16">
        <f t="shared" si="6"/>
        <v>9300</v>
      </c>
      <c r="H19" s="16">
        <f t="shared" si="6"/>
        <v>12650</v>
      </c>
      <c r="I19" s="16">
        <f t="shared" si="6"/>
        <v>16000</v>
      </c>
      <c r="J19" s="16">
        <f t="shared" si="6"/>
        <v>19350</v>
      </c>
      <c r="K19" s="16">
        <f t="shared" si="6"/>
        <v>22700</v>
      </c>
      <c r="L19" s="16">
        <f t="shared" si="6"/>
        <v>26050</v>
      </c>
      <c r="M19" s="16">
        <f t="shared" si="6"/>
        <v>29400</v>
      </c>
      <c r="N19" s="16">
        <f t="shared" si="6"/>
        <v>32750</v>
      </c>
      <c r="O19" s="16">
        <f t="shared" si="6"/>
        <v>36100</v>
      </c>
      <c r="P19" s="16">
        <f t="shared" si="6"/>
        <v>39450</v>
      </c>
      <c r="Q19" s="16">
        <f t="shared" si="6"/>
        <v>42800</v>
      </c>
      <c r="R19" s="16">
        <f t="shared" si="6"/>
        <v>46150</v>
      </c>
      <c r="S19" s="16">
        <f t="shared" si="6"/>
        <v>49500</v>
      </c>
      <c r="T19" s="16">
        <f t="shared" si="6"/>
        <v>52850</v>
      </c>
      <c r="U19" s="16">
        <f t="shared" si="6"/>
        <v>57700</v>
      </c>
      <c r="V19" s="16">
        <f t="shared" si="6"/>
        <v>42550</v>
      </c>
      <c r="W19" s="16">
        <f t="shared" si="6"/>
        <v>46400</v>
      </c>
      <c r="X19" s="16">
        <f t="shared" si="6"/>
        <v>50250</v>
      </c>
      <c r="Y19" s="16">
        <f t="shared" si="6"/>
        <v>31000</v>
      </c>
      <c r="Z19" s="16">
        <f t="shared" si="6"/>
        <v>33750</v>
      </c>
      <c r="AA19" s="16">
        <f t="shared" si="6"/>
        <v>36500</v>
      </c>
      <c r="AB19" s="16">
        <f t="shared" si="6"/>
        <v>13000</v>
      </c>
      <c r="AC19" s="16">
        <f t="shared" si="6"/>
        <v>14500</v>
      </c>
      <c r="AD19" s="16">
        <f t="shared" si="6"/>
        <v>16000</v>
      </c>
      <c r="AE19" s="16">
        <f t="shared" si="6"/>
        <v>17500</v>
      </c>
      <c r="AF19" s="16">
        <f t="shared" si="6"/>
        <v>19000</v>
      </c>
      <c r="AG19" s="16">
        <f t="shared" si="6"/>
        <v>20500</v>
      </c>
      <c r="AH19" s="16">
        <f t="shared" si="6"/>
        <v>22000</v>
      </c>
      <c r="AI19" s="16">
        <f t="shared" si="6"/>
        <v>23500</v>
      </c>
      <c r="AJ19" s="16">
        <f t="shared" si="6"/>
        <v>25000</v>
      </c>
      <c r="AK19" s="16">
        <f t="shared" si="6"/>
        <v>26500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7" width="6.0"/>
  </cols>
  <sheetData>
    <row r="1">
      <c r="A1" s="13"/>
      <c r="B1" s="14" t="s">
        <v>48</v>
      </c>
      <c r="C1" s="14" t="s">
        <v>49</v>
      </c>
      <c r="D1" s="14" t="s">
        <v>50</v>
      </c>
      <c r="E1" s="14" t="s">
        <v>51</v>
      </c>
      <c r="F1" s="14" t="s">
        <v>52</v>
      </c>
      <c r="G1" s="14" t="s">
        <v>53</v>
      </c>
      <c r="H1" s="14" t="s">
        <v>54</v>
      </c>
      <c r="I1" s="14" t="s">
        <v>55</v>
      </c>
      <c r="J1" s="14" t="s">
        <v>56</v>
      </c>
      <c r="K1" s="14" t="s">
        <v>57</v>
      </c>
      <c r="L1" s="14" t="s">
        <v>58</v>
      </c>
      <c r="M1" s="14" t="s">
        <v>59</v>
      </c>
      <c r="N1" s="14" t="s">
        <v>60</v>
      </c>
      <c r="O1" s="14" t="s">
        <v>61</v>
      </c>
      <c r="P1" s="14" t="s">
        <v>62</v>
      </c>
      <c r="Q1" s="14" t="s">
        <v>63</v>
      </c>
      <c r="R1" s="14" t="s">
        <v>64</v>
      </c>
      <c r="S1" s="14" t="s">
        <v>65</v>
      </c>
      <c r="T1" s="14" t="s">
        <v>66</v>
      </c>
      <c r="U1" s="14" t="s">
        <v>67</v>
      </c>
      <c r="V1" s="14" t="s">
        <v>68</v>
      </c>
      <c r="W1" s="14" t="s">
        <v>69</v>
      </c>
      <c r="X1" s="14" t="s">
        <v>70</v>
      </c>
      <c r="Y1" s="14" t="s">
        <v>71</v>
      </c>
      <c r="Z1" s="14" t="s">
        <v>72</v>
      </c>
      <c r="AA1" s="14" t="s">
        <v>73</v>
      </c>
      <c r="AB1" s="14" t="s">
        <v>74</v>
      </c>
      <c r="AC1" s="14" t="s">
        <v>75</v>
      </c>
      <c r="AD1" s="14" t="s">
        <v>76</v>
      </c>
      <c r="AE1" s="14" t="s">
        <v>77</v>
      </c>
      <c r="AF1" s="14" t="s">
        <v>78</v>
      </c>
      <c r="AG1" s="14" t="s">
        <v>79</v>
      </c>
      <c r="AH1" s="14" t="s">
        <v>80</v>
      </c>
      <c r="AI1" s="14" t="s">
        <v>81</v>
      </c>
      <c r="AJ1" s="14" t="s">
        <v>82</v>
      </c>
      <c r="AK1" s="14" t="s">
        <v>83</v>
      </c>
    </row>
    <row r="2">
      <c r="A2" s="9" t="s">
        <v>131</v>
      </c>
    </row>
    <row r="3">
      <c r="A3" s="9" t="s">
        <v>15</v>
      </c>
      <c r="B3" s="12">
        <f>'cals 1'!B9*assumptions!$C8</f>
        <v>640000</v>
      </c>
      <c r="C3" s="12">
        <f>'cals 1'!C9*assumptions!$C$8</f>
        <v>640000</v>
      </c>
      <c r="D3" s="12">
        <f>'cals 1'!D9*assumptions!$C$8</f>
        <v>640000</v>
      </c>
      <c r="E3" s="12">
        <f>'cals 1'!E9*assumptions!$C$8</f>
        <v>640000</v>
      </c>
      <c r="F3" s="12">
        <f>'cals 1'!F9*assumptions!$C$8</f>
        <v>640000</v>
      </c>
      <c r="G3" s="12">
        <f>'cals 1'!G9*assumptions!$C$8</f>
        <v>640000</v>
      </c>
      <c r="H3" s="12">
        <f>'cals 1'!H9*assumptions!$C$8</f>
        <v>640000</v>
      </c>
      <c r="I3" s="12">
        <f>'cals 1'!I9*assumptions!$C$8</f>
        <v>640000</v>
      </c>
      <c r="J3" s="12">
        <f>'cals 1'!J9*assumptions!$C$8</f>
        <v>640000</v>
      </c>
      <c r="K3" s="12">
        <f>'cals 1'!K9*assumptions!$C$8</f>
        <v>640000</v>
      </c>
      <c r="L3" s="12">
        <f>'cals 1'!L9*assumptions!$C$8</f>
        <v>640000</v>
      </c>
      <c r="M3" s="12">
        <f>'cals 1'!M9*assumptions!$C$8</f>
        <v>640000</v>
      </c>
      <c r="N3" s="12">
        <f>'cals 1'!N9*assumptions!$C$8</f>
        <v>640000</v>
      </c>
      <c r="O3" s="12">
        <f>'cals 1'!O9*assumptions!$C$8</f>
        <v>640000</v>
      </c>
      <c r="P3" s="12">
        <f>'cals 1'!P9*assumptions!$C$8</f>
        <v>640000</v>
      </c>
      <c r="Q3" s="12">
        <f>'cals 1'!Q9*assumptions!$C$8</f>
        <v>640000</v>
      </c>
      <c r="R3" s="12">
        <f>'cals 1'!R9*assumptions!$C$8</f>
        <v>640000</v>
      </c>
      <c r="S3" s="12">
        <f>'cals 1'!S9*assumptions!$C$8</f>
        <v>640000</v>
      </c>
      <c r="T3" s="12">
        <f>'cals 1'!T9*assumptions!$C$8</f>
        <v>640000</v>
      </c>
      <c r="U3" s="12">
        <f>'cals 1'!U9*assumptions!$C$8</f>
        <v>640000</v>
      </c>
      <c r="V3" s="12">
        <f>'cals 1'!V9*assumptions!$C$8</f>
        <v>640000</v>
      </c>
      <c r="W3" s="12">
        <f>'cals 1'!W9*assumptions!$C$8</f>
        <v>640000</v>
      </c>
      <c r="X3" s="12">
        <f>'cals 1'!X9*assumptions!$C$8</f>
        <v>640000</v>
      </c>
      <c r="Y3" s="12">
        <f>'cals 1'!Y9*assumptions!$C$8</f>
        <v>640000</v>
      </c>
      <c r="Z3" s="12">
        <f>'cals 1'!Z9*assumptions!$C$8</f>
        <v>640000</v>
      </c>
      <c r="AA3" s="12">
        <f>'cals 1'!AA9*assumptions!$C$8</f>
        <v>640000</v>
      </c>
      <c r="AB3" s="12">
        <f>'cals 1'!AB9*assumptions!$C$8</f>
        <v>640000</v>
      </c>
      <c r="AC3" s="12">
        <f>'cals 1'!AC9*assumptions!$C$8</f>
        <v>640000</v>
      </c>
      <c r="AD3" s="12">
        <f>'cals 1'!AD9*assumptions!$C$8</f>
        <v>640000</v>
      </c>
      <c r="AE3" s="12">
        <f>'cals 1'!AE9*assumptions!$C$8</f>
        <v>640000</v>
      </c>
      <c r="AF3" s="12">
        <f>'cals 1'!AF9*assumptions!$C$8</f>
        <v>640000</v>
      </c>
      <c r="AG3" s="12">
        <f>'cals 1'!AG9*assumptions!$C$8</f>
        <v>640000</v>
      </c>
      <c r="AH3" s="12">
        <f>'cals 1'!AH9*assumptions!$C$8</f>
        <v>640000</v>
      </c>
      <c r="AI3" s="12">
        <f>'cals 1'!AI9*assumptions!$C$8</f>
        <v>640000</v>
      </c>
      <c r="AJ3" s="12">
        <f>'cals 1'!AJ9*assumptions!$C$8</f>
        <v>640000</v>
      </c>
      <c r="AK3" s="12">
        <f>'cals 1'!AK9*assumptions!$C$8</f>
        <v>640000</v>
      </c>
    </row>
    <row r="4">
      <c r="A4" s="9" t="s">
        <v>17</v>
      </c>
      <c r="B4" s="12">
        <f>'cals 1'!B10*assumptions!$C9</f>
        <v>225000</v>
      </c>
      <c r="C4" s="12">
        <f>'cals 1'!C10*assumptions!$C9</f>
        <v>225000</v>
      </c>
      <c r="D4" s="12">
        <f>'cals 1'!D10*assumptions!$C9</f>
        <v>225000</v>
      </c>
      <c r="E4" s="12">
        <f>'cals 1'!E10*assumptions!$C9</f>
        <v>225000</v>
      </c>
      <c r="F4" s="12">
        <f>'cals 1'!F10*assumptions!$C9</f>
        <v>225000</v>
      </c>
      <c r="G4" s="12">
        <f>'cals 1'!G10*assumptions!$C9</f>
        <v>225000</v>
      </c>
      <c r="H4" s="12">
        <f>'cals 1'!H10*assumptions!$C9</f>
        <v>225000</v>
      </c>
      <c r="I4" s="12">
        <f>'cals 1'!I10*assumptions!$C9</f>
        <v>225000</v>
      </c>
      <c r="J4" s="12">
        <f>'cals 1'!J10*assumptions!$C9</f>
        <v>225000</v>
      </c>
      <c r="K4" s="12">
        <f>'cals 1'!K10*assumptions!$C9</f>
        <v>225000</v>
      </c>
      <c r="L4" s="12">
        <f>'cals 1'!L10*assumptions!$C9</f>
        <v>225000</v>
      </c>
      <c r="M4" s="12">
        <f>'cals 1'!M10*assumptions!$C9</f>
        <v>225000</v>
      </c>
      <c r="N4" s="12">
        <f>'cals 1'!N10*assumptions!$C9</f>
        <v>225000</v>
      </c>
      <c r="O4" s="12">
        <f>'cals 1'!O10*assumptions!$C9</f>
        <v>225000</v>
      </c>
      <c r="P4" s="12">
        <f>'cals 1'!P10*assumptions!$C9</f>
        <v>225000</v>
      </c>
      <c r="Q4" s="12">
        <f>'cals 1'!Q10*assumptions!$C9</f>
        <v>225000</v>
      </c>
      <c r="R4" s="12">
        <f>'cals 1'!R10*assumptions!$C9</f>
        <v>225000</v>
      </c>
      <c r="S4" s="12">
        <f>'cals 1'!S10*assumptions!$C9</f>
        <v>225000</v>
      </c>
      <c r="T4" s="12">
        <f>'cals 1'!T10*assumptions!$C9</f>
        <v>225000</v>
      </c>
      <c r="U4" s="12">
        <f>'cals 1'!U10*assumptions!$C9</f>
        <v>225000</v>
      </c>
      <c r="V4" s="12">
        <f>'cals 1'!V10*assumptions!$C9</f>
        <v>225000</v>
      </c>
      <c r="W4" s="12">
        <f>'cals 1'!W10*assumptions!$C9</f>
        <v>225000</v>
      </c>
      <c r="X4" s="12">
        <f>'cals 1'!X10*assumptions!$C9</f>
        <v>225000</v>
      </c>
      <c r="Y4" s="12">
        <f>'cals 1'!Y10*assumptions!$C9</f>
        <v>225000</v>
      </c>
      <c r="Z4" s="12">
        <f>'cals 1'!Z10*assumptions!$C9</f>
        <v>225000</v>
      </c>
      <c r="AA4" s="12">
        <f>'cals 1'!AA10*assumptions!$C9</f>
        <v>225000</v>
      </c>
      <c r="AB4" s="12">
        <f>'cals 1'!AB10*assumptions!$C9</f>
        <v>225000</v>
      </c>
      <c r="AC4" s="12">
        <f>'cals 1'!AC10*assumptions!$C9</f>
        <v>225000</v>
      </c>
      <c r="AD4" s="12">
        <f>'cals 1'!AD10*assumptions!$C9</f>
        <v>225000</v>
      </c>
      <c r="AE4" s="12">
        <f>'cals 1'!AE10*assumptions!$C9</f>
        <v>225000</v>
      </c>
      <c r="AF4" s="12">
        <f>'cals 1'!AF10*assumptions!$C9</f>
        <v>225000</v>
      </c>
      <c r="AG4" s="12">
        <f>'cals 1'!AG10*assumptions!$C9</f>
        <v>225000</v>
      </c>
      <c r="AH4" s="12">
        <f>'cals 1'!AH10*assumptions!$C9</f>
        <v>225000</v>
      </c>
      <c r="AI4" s="12">
        <f>'cals 1'!AI10*assumptions!$C9</f>
        <v>225000</v>
      </c>
      <c r="AJ4" s="12">
        <f>'cals 1'!AJ10*assumptions!$C9</f>
        <v>225000</v>
      </c>
      <c r="AK4" s="12">
        <f>'cals 1'!AK10*assumptions!$C9</f>
        <v>225000</v>
      </c>
    </row>
    <row r="5">
      <c r="A5" s="9" t="s">
        <v>18</v>
      </c>
      <c r="B5" s="12">
        <f>'cals 1'!B11*assumptions!$C10</f>
        <v>162500</v>
      </c>
      <c r="C5" s="12">
        <f>'cals 1'!C11*assumptions!$C10</f>
        <v>162500</v>
      </c>
      <c r="D5" s="12">
        <f>'cals 1'!D11*assumptions!$C10</f>
        <v>162500</v>
      </c>
      <c r="E5" s="12">
        <f>'cals 1'!E11*assumptions!$C10</f>
        <v>162500</v>
      </c>
      <c r="F5" s="12">
        <f>'cals 1'!F11*assumptions!$C10</f>
        <v>162500</v>
      </c>
      <c r="G5" s="12">
        <f>'cals 1'!G11*assumptions!$C10</f>
        <v>162500</v>
      </c>
      <c r="H5" s="12">
        <f>'cals 1'!H11*assumptions!$C10</f>
        <v>162500</v>
      </c>
      <c r="I5" s="12">
        <f>'cals 1'!I11*assumptions!$C10</f>
        <v>162500</v>
      </c>
      <c r="J5" s="12">
        <f>'cals 1'!J11*assumptions!$C10</f>
        <v>162500</v>
      </c>
      <c r="K5" s="12">
        <f>'cals 1'!K11*assumptions!$C10</f>
        <v>162500</v>
      </c>
      <c r="L5" s="12">
        <f>'cals 1'!L11*assumptions!$C10</f>
        <v>162500</v>
      </c>
      <c r="M5" s="12">
        <f>'cals 1'!M11*assumptions!$C10</f>
        <v>162500</v>
      </c>
      <c r="N5" s="12">
        <f>'cals 1'!N11*assumptions!$C10</f>
        <v>162500</v>
      </c>
      <c r="O5" s="12">
        <f>'cals 1'!O11*assumptions!$C10</f>
        <v>162500</v>
      </c>
      <c r="P5" s="12">
        <f>'cals 1'!P11*assumptions!$C10</f>
        <v>162500</v>
      </c>
      <c r="Q5" s="12">
        <f>'cals 1'!Q11*assumptions!$C10</f>
        <v>162500</v>
      </c>
      <c r="R5" s="12">
        <f>'cals 1'!R11*assumptions!$C10</f>
        <v>162500</v>
      </c>
      <c r="S5" s="12">
        <f>'cals 1'!S11*assumptions!$C10</f>
        <v>162500</v>
      </c>
      <c r="T5" s="12">
        <f>'cals 1'!T11*assumptions!$C10</f>
        <v>162500</v>
      </c>
      <c r="U5" s="12">
        <f>'cals 1'!U11*assumptions!$C10</f>
        <v>162500</v>
      </c>
      <c r="V5" s="12">
        <f>'cals 1'!V11*assumptions!$C10</f>
        <v>162500</v>
      </c>
      <c r="W5" s="12">
        <f>'cals 1'!W11*assumptions!$C10</f>
        <v>162500</v>
      </c>
      <c r="X5" s="12">
        <f>'cals 1'!X11*assumptions!$C10</f>
        <v>162500</v>
      </c>
      <c r="Y5" s="12">
        <f>'cals 1'!Y11*assumptions!$C10</f>
        <v>162500</v>
      </c>
      <c r="Z5" s="12">
        <f>'cals 1'!Z11*assumptions!$C10</f>
        <v>162500</v>
      </c>
      <c r="AA5" s="12">
        <f>'cals 1'!AA11*assumptions!$C10</f>
        <v>162500</v>
      </c>
      <c r="AB5" s="12">
        <f>'cals 1'!AB11*assumptions!$C10</f>
        <v>162500</v>
      </c>
      <c r="AC5" s="12">
        <f>'cals 1'!AC11*assumptions!$C10</f>
        <v>162500</v>
      </c>
      <c r="AD5" s="12">
        <f>'cals 1'!AD11*assumptions!$C10</f>
        <v>162500</v>
      </c>
      <c r="AE5" s="12">
        <f>'cals 1'!AE11*assumptions!$C10</f>
        <v>162500</v>
      </c>
      <c r="AF5" s="12">
        <f>'cals 1'!AF11*assumptions!$C10</f>
        <v>162500</v>
      </c>
      <c r="AG5" s="12">
        <f>'cals 1'!AG11*assumptions!$C10</f>
        <v>162500</v>
      </c>
      <c r="AH5" s="12">
        <f>'cals 1'!AH11*assumptions!$C10</f>
        <v>162500</v>
      </c>
      <c r="AI5" s="12">
        <f>'cals 1'!AI11*assumptions!$C10</f>
        <v>162500</v>
      </c>
      <c r="AJ5" s="12">
        <f>'cals 1'!AJ11*assumptions!$C10</f>
        <v>162500</v>
      </c>
      <c r="AK5" s="12">
        <f>'cals 1'!AK11*assumptions!$C10</f>
        <v>162500</v>
      </c>
    </row>
    <row r="6">
      <c r="A6" s="9" t="s">
        <v>19</v>
      </c>
      <c r="B6" s="12">
        <f>'cals 1'!B12*assumptions!$C11</f>
        <v>682500</v>
      </c>
      <c r="C6" s="12">
        <f>'cals 1'!C12*assumptions!$C11</f>
        <v>682500</v>
      </c>
      <c r="D6" s="12">
        <f>'cals 1'!D12*assumptions!$C11</f>
        <v>682500</v>
      </c>
      <c r="E6" s="12">
        <f>'cals 1'!E12*assumptions!$C11</f>
        <v>682500</v>
      </c>
      <c r="F6" s="12">
        <f>'cals 1'!F12*assumptions!$C11</f>
        <v>682500</v>
      </c>
      <c r="G6" s="12">
        <f>'cals 1'!G12*assumptions!$C11</f>
        <v>682500</v>
      </c>
      <c r="H6" s="12">
        <f>'cals 1'!H12*assumptions!$C11</f>
        <v>682500</v>
      </c>
      <c r="I6" s="12">
        <f>'cals 1'!I12*assumptions!$C11</f>
        <v>682500</v>
      </c>
      <c r="J6" s="12">
        <f>'cals 1'!J12*assumptions!$C11</f>
        <v>682500</v>
      </c>
      <c r="K6" s="12">
        <f>'cals 1'!K12*assumptions!$C11</f>
        <v>682500</v>
      </c>
      <c r="L6" s="12">
        <f>'cals 1'!L12*assumptions!$C11</f>
        <v>682500</v>
      </c>
      <c r="M6" s="12">
        <f>'cals 1'!M12*assumptions!$C11</f>
        <v>682500</v>
      </c>
      <c r="N6" s="12">
        <f>'cals 1'!N12*assumptions!$C11</f>
        <v>682500</v>
      </c>
      <c r="O6" s="12">
        <f>'cals 1'!O12*assumptions!$C11</f>
        <v>682500</v>
      </c>
      <c r="P6" s="12">
        <f>'cals 1'!P12*assumptions!$C11</f>
        <v>682500</v>
      </c>
      <c r="Q6" s="12">
        <f>'cals 1'!Q12*assumptions!$C11</f>
        <v>682500</v>
      </c>
      <c r="R6" s="12">
        <f>'cals 1'!R12*assumptions!$C11</f>
        <v>682500</v>
      </c>
      <c r="S6" s="12">
        <f>'cals 1'!S12*assumptions!$C11</f>
        <v>682500</v>
      </c>
      <c r="T6" s="12">
        <f>'cals 1'!T12*assumptions!$C11</f>
        <v>682500</v>
      </c>
      <c r="U6" s="12">
        <f>'cals 1'!U12*assumptions!$C11</f>
        <v>682500</v>
      </c>
      <c r="V6" s="12">
        <f>'cals 1'!V12*assumptions!$C11</f>
        <v>682500</v>
      </c>
      <c r="W6" s="12">
        <f>'cals 1'!W12*assumptions!$C11</f>
        <v>682500</v>
      </c>
      <c r="X6" s="12">
        <f>'cals 1'!X12*assumptions!$C11</f>
        <v>682500</v>
      </c>
      <c r="Y6" s="12">
        <f>'cals 1'!Y12*assumptions!$C11</f>
        <v>682500</v>
      </c>
      <c r="Z6" s="12">
        <f>'cals 1'!Z12*assumptions!$C11</f>
        <v>682500</v>
      </c>
      <c r="AA6" s="12">
        <f>'cals 1'!AA12*assumptions!$C11</f>
        <v>682500</v>
      </c>
      <c r="AB6" s="12">
        <f>'cals 1'!AB12*assumptions!$C11</f>
        <v>682500</v>
      </c>
      <c r="AC6" s="12">
        <f>'cals 1'!AC12*assumptions!$C11</f>
        <v>682500</v>
      </c>
      <c r="AD6" s="12">
        <f>'cals 1'!AD12*assumptions!$C11</f>
        <v>682500</v>
      </c>
      <c r="AE6" s="12">
        <f>'cals 1'!AE12*assumptions!$C11</f>
        <v>682500</v>
      </c>
      <c r="AF6" s="12">
        <f>'cals 1'!AF12*assumptions!$C11</f>
        <v>682500</v>
      </c>
      <c r="AG6" s="12">
        <f>'cals 1'!AG12*assumptions!$C11</f>
        <v>682500</v>
      </c>
      <c r="AH6" s="12">
        <f>'cals 1'!AH12*assumptions!$C11</f>
        <v>682500</v>
      </c>
      <c r="AI6" s="12">
        <f>'cals 1'!AI12*assumptions!$C11</f>
        <v>682500</v>
      </c>
      <c r="AJ6" s="12">
        <f>'cals 1'!AJ12*assumptions!$C11</f>
        <v>682500</v>
      </c>
      <c r="AK6" s="12">
        <f>'cals 1'!AK12*assumptions!$C11</f>
        <v>682500</v>
      </c>
    </row>
    <row r="8">
      <c r="A8" s="9" t="s">
        <v>85</v>
      </c>
      <c r="B8" s="12">
        <f t="shared" ref="B8:AK8" si="1">SUM(B3:B6)</f>
        <v>1710000</v>
      </c>
      <c r="C8" s="12">
        <f t="shared" si="1"/>
        <v>1710000</v>
      </c>
      <c r="D8" s="12">
        <f t="shared" si="1"/>
        <v>1710000</v>
      </c>
      <c r="E8" s="12">
        <f t="shared" si="1"/>
        <v>1710000</v>
      </c>
      <c r="F8" s="12">
        <f t="shared" si="1"/>
        <v>1710000</v>
      </c>
      <c r="G8" s="12">
        <f t="shared" si="1"/>
        <v>1710000</v>
      </c>
      <c r="H8" s="12">
        <f t="shared" si="1"/>
        <v>1710000</v>
      </c>
      <c r="I8" s="12">
        <f t="shared" si="1"/>
        <v>1710000</v>
      </c>
      <c r="J8" s="12">
        <f t="shared" si="1"/>
        <v>1710000</v>
      </c>
      <c r="K8" s="12">
        <f t="shared" si="1"/>
        <v>1710000</v>
      </c>
      <c r="L8" s="12">
        <f t="shared" si="1"/>
        <v>1710000</v>
      </c>
      <c r="M8" s="12">
        <f t="shared" si="1"/>
        <v>1710000</v>
      </c>
      <c r="N8" s="12">
        <f t="shared" si="1"/>
        <v>1710000</v>
      </c>
      <c r="O8" s="12">
        <f t="shared" si="1"/>
        <v>1710000</v>
      </c>
      <c r="P8" s="12">
        <f t="shared" si="1"/>
        <v>1710000</v>
      </c>
      <c r="Q8" s="12">
        <f t="shared" si="1"/>
        <v>1710000</v>
      </c>
      <c r="R8" s="12">
        <f t="shared" si="1"/>
        <v>1710000</v>
      </c>
      <c r="S8" s="12">
        <f t="shared" si="1"/>
        <v>1710000</v>
      </c>
      <c r="T8" s="12">
        <f t="shared" si="1"/>
        <v>1710000</v>
      </c>
      <c r="U8" s="12">
        <f t="shared" si="1"/>
        <v>1710000</v>
      </c>
      <c r="V8" s="12">
        <f t="shared" si="1"/>
        <v>1710000</v>
      </c>
      <c r="W8" s="12">
        <f t="shared" si="1"/>
        <v>1710000</v>
      </c>
      <c r="X8" s="12">
        <f t="shared" si="1"/>
        <v>1710000</v>
      </c>
      <c r="Y8" s="12">
        <f t="shared" si="1"/>
        <v>1710000</v>
      </c>
      <c r="Z8" s="12">
        <f t="shared" si="1"/>
        <v>1710000</v>
      </c>
      <c r="AA8" s="12">
        <f t="shared" si="1"/>
        <v>1710000</v>
      </c>
      <c r="AB8" s="12">
        <f t="shared" si="1"/>
        <v>1710000</v>
      </c>
      <c r="AC8" s="12">
        <f t="shared" si="1"/>
        <v>1710000</v>
      </c>
      <c r="AD8" s="12">
        <f t="shared" si="1"/>
        <v>1710000</v>
      </c>
      <c r="AE8" s="12">
        <f t="shared" si="1"/>
        <v>1710000</v>
      </c>
      <c r="AF8" s="12">
        <f t="shared" si="1"/>
        <v>1710000</v>
      </c>
      <c r="AG8" s="12">
        <f t="shared" si="1"/>
        <v>1710000</v>
      </c>
      <c r="AH8" s="12">
        <f t="shared" si="1"/>
        <v>1710000</v>
      </c>
      <c r="AI8" s="12">
        <f t="shared" si="1"/>
        <v>1710000</v>
      </c>
      <c r="AJ8" s="12">
        <f t="shared" si="1"/>
        <v>1710000</v>
      </c>
      <c r="AK8" s="12">
        <f t="shared" si="1"/>
        <v>1710000</v>
      </c>
    </row>
    <row r="10">
      <c r="A10" s="9" t="s">
        <v>132</v>
      </c>
    </row>
    <row r="11">
      <c r="A11" s="9" t="s">
        <v>15</v>
      </c>
      <c r="B11" s="12">
        <f>'cals 1'!B9*assumptions!$C2</f>
        <v>480000</v>
      </c>
      <c r="C11" s="12">
        <f>'cals 1'!C9*assumptions!$C$2</f>
        <v>480000</v>
      </c>
      <c r="D11" s="12">
        <f>'cals 1'!D9*assumptions!$C$2</f>
        <v>480000</v>
      </c>
      <c r="E11" s="12">
        <f>'cals 1'!E9*assumptions!$C$2</f>
        <v>480000</v>
      </c>
      <c r="F11" s="12">
        <f>'cals 1'!F9*assumptions!$C$2</f>
        <v>480000</v>
      </c>
      <c r="G11" s="12">
        <f>'cals 1'!G9*assumptions!$C$2</f>
        <v>480000</v>
      </c>
      <c r="H11" s="12">
        <f>'cals 1'!H9*assumptions!$C$2</f>
        <v>480000</v>
      </c>
      <c r="I11" s="12">
        <f>'cals 1'!I9*assumptions!$C$2</f>
        <v>480000</v>
      </c>
      <c r="J11" s="12">
        <f>'cals 1'!J9*assumptions!$C$2</f>
        <v>480000</v>
      </c>
      <c r="K11" s="12">
        <f>'cals 1'!K9*assumptions!$C$2</f>
        <v>480000</v>
      </c>
      <c r="L11" s="12">
        <f>'cals 1'!L9*assumptions!$C$2</f>
        <v>480000</v>
      </c>
      <c r="M11" s="12">
        <f>'cals 1'!M9*assumptions!$C$2</f>
        <v>480000</v>
      </c>
      <c r="N11" s="12">
        <f>'cals 1'!N9*assumptions!$C$2</f>
        <v>480000</v>
      </c>
      <c r="O11" s="12">
        <f>'cals 1'!O9*assumptions!$C$2</f>
        <v>480000</v>
      </c>
      <c r="P11" s="12">
        <f>'cals 1'!P9*assumptions!$C$2</f>
        <v>480000</v>
      </c>
      <c r="Q11" s="12">
        <f>'cals 1'!Q9*assumptions!$C$2</f>
        <v>480000</v>
      </c>
      <c r="R11" s="12">
        <f>'cals 1'!R9*assumptions!$C$2</f>
        <v>480000</v>
      </c>
      <c r="S11" s="12">
        <f>'cals 1'!S9*assumptions!$C$2</f>
        <v>480000</v>
      </c>
      <c r="T11" s="12">
        <f>'cals 1'!T9*assumptions!$C$2</f>
        <v>480000</v>
      </c>
      <c r="U11" s="12">
        <f>'cals 1'!U9*assumptions!$C$2</f>
        <v>480000</v>
      </c>
      <c r="V11" s="12">
        <f>'cals 1'!V9*assumptions!$C$2</f>
        <v>480000</v>
      </c>
      <c r="W11" s="12">
        <f>'cals 1'!W9*assumptions!$C$2</f>
        <v>480000</v>
      </c>
      <c r="X11" s="12">
        <f>'cals 1'!X9*assumptions!$C$2</f>
        <v>480000</v>
      </c>
      <c r="Y11" s="12">
        <f>'cals 1'!Y9*assumptions!$C$2</f>
        <v>480000</v>
      </c>
      <c r="Z11" s="12">
        <f>'cals 1'!Z9*assumptions!$C$2</f>
        <v>480000</v>
      </c>
      <c r="AA11" s="12">
        <f>'cals 1'!AA9*assumptions!$C$2</f>
        <v>480000</v>
      </c>
      <c r="AB11" s="12">
        <f>'cals 1'!AB9*assumptions!$C$2</f>
        <v>480000</v>
      </c>
      <c r="AC11" s="12">
        <f>'cals 1'!AC9*assumptions!$C$2</f>
        <v>480000</v>
      </c>
      <c r="AD11" s="12">
        <f>'cals 1'!AD9*assumptions!$C$2</f>
        <v>480000</v>
      </c>
      <c r="AE11" s="12">
        <f>'cals 1'!AE9*assumptions!$C$2</f>
        <v>480000</v>
      </c>
      <c r="AF11" s="12">
        <f>'cals 1'!AF9*assumptions!$C$2</f>
        <v>480000</v>
      </c>
      <c r="AG11" s="12">
        <f>'cals 1'!AG9*assumptions!$C$2</f>
        <v>480000</v>
      </c>
      <c r="AH11" s="12">
        <f>'cals 1'!AH9*assumptions!$C$2</f>
        <v>480000</v>
      </c>
      <c r="AI11" s="12">
        <f>'cals 1'!AI9*assumptions!$C$2</f>
        <v>480000</v>
      </c>
      <c r="AJ11" s="12">
        <f>'cals 1'!AJ9*assumptions!$C$2</f>
        <v>480000</v>
      </c>
      <c r="AK11" s="12">
        <f>'cals 1'!AK9*assumptions!$C$2</f>
        <v>480000</v>
      </c>
    </row>
    <row r="12">
      <c r="A12" s="9" t="s">
        <v>17</v>
      </c>
      <c r="B12" s="12">
        <f>'cals 1'!B10*assumptions!$C3</f>
        <v>180000</v>
      </c>
      <c r="C12" s="12">
        <f>'cals 1'!C10*assumptions!$C3</f>
        <v>180000</v>
      </c>
      <c r="D12" s="12">
        <f>'cals 1'!D10*assumptions!$C3</f>
        <v>180000</v>
      </c>
      <c r="E12" s="12">
        <f>'cals 1'!E10*assumptions!$C3</f>
        <v>180000</v>
      </c>
      <c r="F12" s="12">
        <f>'cals 1'!F10*assumptions!$C3</f>
        <v>180000</v>
      </c>
      <c r="G12" s="12">
        <f>'cals 1'!G10*assumptions!$C3</f>
        <v>180000</v>
      </c>
      <c r="H12" s="12">
        <f>'cals 1'!H10*assumptions!$C3</f>
        <v>180000</v>
      </c>
      <c r="I12" s="12">
        <f>'cals 1'!I10*assumptions!$C3</f>
        <v>180000</v>
      </c>
      <c r="J12" s="12">
        <f>'cals 1'!J10*assumptions!$C3</f>
        <v>180000</v>
      </c>
      <c r="K12" s="12">
        <f>'cals 1'!K10*assumptions!$C3</f>
        <v>180000</v>
      </c>
      <c r="L12" s="12">
        <f>'cals 1'!L10*assumptions!$C3</f>
        <v>180000</v>
      </c>
      <c r="M12" s="12">
        <f>'cals 1'!M10*assumptions!$C3</f>
        <v>180000</v>
      </c>
      <c r="N12" s="12">
        <f>'cals 1'!N10*assumptions!$C3</f>
        <v>180000</v>
      </c>
      <c r="O12" s="12">
        <f>'cals 1'!O10*assumptions!$C3</f>
        <v>180000</v>
      </c>
      <c r="P12" s="12">
        <f>'cals 1'!P10*assumptions!$C3</f>
        <v>180000</v>
      </c>
      <c r="Q12" s="12">
        <f>'cals 1'!Q10*assumptions!$C3</f>
        <v>180000</v>
      </c>
      <c r="R12" s="12">
        <f>'cals 1'!R10*assumptions!$C3</f>
        <v>180000</v>
      </c>
      <c r="S12" s="12">
        <f>'cals 1'!S10*assumptions!$C3</f>
        <v>180000</v>
      </c>
      <c r="T12" s="12">
        <f>'cals 1'!T10*assumptions!$C3</f>
        <v>180000</v>
      </c>
      <c r="U12" s="12">
        <f>'cals 1'!U10*assumptions!$C3</f>
        <v>180000</v>
      </c>
      <c r="V12" s="12">
        <f>'cals 1'!V10*assumptions!$C3</f>
        <v>180000</v>
      </c>
      <c r="W12" s="12">
        <f>'cals 1'!W10*assumptions!$C3</f>
        <v>180000</v>
      </c>
      <c r="X12" s="12">
        <f>'cals 1'!X10*assumptions!$C3</f>
        <v>180000</v>
      </c>
      <c r="Y12" s="12">
        <f>'cals 1'!Y10*assumptions!$C3</f>
        <v>180000</v>
      </c>
      <c r="Z12" s="12">
        <f>'cals 1'!Z10*assumptions!$C3</f>
        <v>180000</v>
      </c>
      <c r="AA12" s="12">
        <f>'cals 1'!AA10*assumptions!$C3</f>
        <v>180000</v>
      </c>
      <c r="AB12" s="12">
        <f>'cals 1'!AB10*assumptions!$C3</f>
        <v>180000</v>
      </c>
      <c r="AC12" s="12">
        <f>'cals 1'!AC10*assumptions!$C3</f>
        <v>180000</v>
      </c>
      <c r="AD12" s="12">
        <f>'cals 1'!AD10*assumptions!$C3</f>
        <v>180000</v>
      </c>
      <c r="AE12" s="12">
        <f>'cals 1'!AE10*assumptions!$C3</f>
        <v>180000</v>
      </c>
      <c r="AF12" s="12">
        <f>'cals 1'!AF10*assumptions!$C3</f>
        <v>180000</v>
      </c>
      <c r="AG12" s="12">
        <f>'cals 1'!AG10*assumptions!$C3</f>
        <v>180000</v>
      </c>
      <c r="AH12" s="12">
        <f>'cals 1'!AH10*assumptions!$C3</f>
        <v>180000</v>
      </c>
      <c r="AI12" s="12">
        <f>'cals 1'!AI10*assumptions!$C3</f>
        <v>180000</v>
      </c>
      <c r="AJ12" s="12">
        <f>'cals 1'!AJ10*assumptions!$C3</f>
        <v>180000</v>
      </c>
      <c r="AK12" s="12">
        <f>'cals 1'!AK10*assumptions!$C3</f>
        <v>180000</v>
      </c>
    </row>
    <row r="13">
      <c r="A13" s="9" t="s">
        <v>18</v>
      </c>
      <c r="B13" s="12">
        <f>'cals 1'!B11*assumptions!$C4</f>
        <v>130000</v>
      </c>
      <c r="C13" s="12">
        <f>'cals 1'!C11*assumptions!$C4</f>
        <v>130000</v>
      </c>
      <c r="D13" s="12">
        <f>'cals 1'!D11*assumptions!$C4</f>
        <v>130000</v>
      </c>
      <c r="E13" s="12">
        <f>'cals 1'!E11*assumptions!$C4</f>
        <v>130000</v>
      </c>
      <c r="F13" s="12">
        <f>'cals 1'!F11*assumptions!$C4</f>
        <v>130000</v>
      </c>
      <c r="G13" s="12">
        <f>'cals 1'!G11*assumptions!$C4</f>
        <v>130000</v>
      </c>
      <c r="H13" s="12">
        <f>'cals 1'!H11*assumptions!$C4</f>
        <v>130000</v>
      </c>
      <c r="I13" s="12">
        <f>'cals 1'!I11*assumptions!$C4</f>
        <v>130000</v>
      </c>
      <c r="J13" s="12">
        <f>'cals 1'!J11*assumptions!$C4</f>
        <v>130000</v>
      </c>
      <c r="K13" s="12">
        <f>'cals 1'!K11*assumptions!$C4</f>
        <v>130000</v>
      </c>
      <c r="L13" s="12">
        <f>'cals 1'!L11*assumptions!$C4</f>
        <v>130000</v>
      </c>
      <c r="M13" s="12">
        <f>'cals 1'!M11*assumptions!$C4</f>
        <v>130000</v>
      </c>
      <c r="N13" s="12">
        <f>'cals 1'!N11*assumptions!$C4</f>
        <v>130000</v>
      </c>
      <c r="O13" s="12">
        <f>'cals 1'!O11*assumptions!$C4</f>
        <v>130000</v>
      </c>
      <c r="P13" s="12">
        <f>'cals 1'!P11*assumptions!$C4</f>
        <v>130000</v>
      </c>
      <c r="Q13" s="12">
        <f>'cals 1'!Q11*assumptions!$C4</f>
        <v>130000</v>
      </c>
      <c r="R13" s="12">
        <f>'cals 1'!R11*assumptions!$C4</f>
        <v>130000</v>
      </c>
      <c r="S13" s="12">
        <f>'cals 1'!S11*assumptions!$C4</f>
        <v>130000</v>
      </c>
      <c r="T13" s="12">
        <f>'cals 1'!T11*assumptions!$C4</f>
        <v>130000</v>
      </c>
      <c r="U13" s="12">
        <f>'cals 1'!U11*assumptions!$C4</f>
        <v>130000</v>
      </c>
      <c r="V13" s="12">
        <f>'cals 1'!V11*assumptions!$C4</f>
        <v>130000</v>
      </c>
      <c r="W13" s="12">
        <f>'cals 1'!W11*assumptions!$C4</f>
        <v>130000</v>
      </c>
      <c r="X13" s="12">
        <f>'cals 1'!X11*assumptions!$C4</f>
        <v>130000</v>
      </c>
      <c r="Y13" s="12">
        <f>'cals 1'!Y11*assumptions!$C4</f>
        <v>130000</v>
      </c>
      <c r="Z13" s="12">
        <f>'cals 1'!Z11*assumptions!$C4</f>
        <v>130000</v>
      </c>
      <c r="AA13" s="12">
        <f>'cals 1'!AA11*assumptions!$C4</f>
        <v>130000</v>
      </c>
      <c r="AB13" s="12">
        <f>'cals 1'!AB11*assumptions!$C4</f>
        <v>130000</v>
      </c>
      <c r="AC13" s="12">
        <f>'cals 1'!AC11*assumptions!$C4</f>
        <v>130000</v>
      </c>
      <c r="AD13" s="12">
        <f>'cals 1'!AD11*assumptions!$C4</f>
        <v>130000</v>
      </c>
      <c r="AE13" s="12">
        <f>'cals 1'!AE11*assumptions!$C4</f>
        <v>130000</v>
      </c>
      <c r="AF13" s="12">
        <f>'cals 1'!AF11*assumptions!$C4</f>
        <v>130000</v>
      </c>
      <c r="AG13" s="12">
        <f>'cals 1'!AG11*assumptions!$C4</f>
        <v>130000</v>
      </c>
      <c r="AH13" s="12">
        <f>'cals 1'!AH11*assumptions!$C4</f>
        <v>130000</v>
      </c>
      <c r="AI13" s="12">
        <f>'cals 1'!AI11*assumptions!$C4</f>
        <v>130000</v>
      </c>
      <c r="AJ13" s="12">
        <f>'cals 1'!AJ11*assumptions!$C4</f>
        <v>130000</v>
      </c>
      <c r="AK13" s="12">
        <f>'cals 1'!AK11*assumptions!$C4</f>
        <v>130000</v>
      </c>
    </row>
    <row r="14">
      <c r="A14" s="9" t="s">
        <v>19</v>
      </c>
      <c r="B14" s="12">
        <f>'cals 1'!B12*assumptions!$C5</f>
        <v>525000</v>
      </c>
      <c r="C14" s="12">
        <f>'cals 1'!C12*assumptions!$C5</f>
        <v>525000</v>
      </c>
      <c r="D14" s="12">
        <f>'cals 1'!D12*assumptions!$C5</f>
        <v>525000</v>
      </c>
      <c r="E14" s="12">
        <f>'cals 1'!E12*assumptions!$C5</f>
        <v>525000</v>
      </c>
      <c r="F14" s="12">
        <f>'cals 1'!F12*assumptions!$C5</f>
        <v>525000</v>
      </c>
      <c r="G14" s="12">
        <f>'cals 1'!G12*assumptions!$C5</f>
        <v>525000</v>
      </c>
      <c r="H14" s="12">
        <f>'cals 1'!H12*assumptions!$C5</f>
        <v>525000</v>
      </c>
      <c r="I14" s="12">
        <f>'cals 1'!I12*assumptions!$C5</f>
        <v>525000</v>
      </c>
      <c r="J14" s="12">
        <f>'cals 1'!J12*assumptions!$C5</f>
        <v>525000</v>
      </c>
      <c r="K14" s="12">
        <f>'cals 1'!K12*assumptions!$C5</f>
        <v>525000</v>
      </c>
      <c r="L14" s="12">
        <f>'cals 1'!L12*assumptions!$C5</f>
        <v>525000</v>
      </c>
      <c r="M14" s="12">
        <f>'cals 1'!M12*assumptions!$C5</f>
        <v>525000</v>
      </c>
      <c r="N14" s="12">
        <f>'cals 1'!N12*assumptions!$C5</f>
        <v>525000</v>
      </c>
      <c r="O14" s="12">
        <f>'cals 1'!O12*assumptions!$C5</f>
        <v>525000</v>
      </c>
      <c r="P14" s="12">
        <f>'cals 1'!P12*assumptions!$C5</f>
        <v>525000</v>
      </c>
      <c r="Q14" s="12">
        <f>'cals 1'!Q12*assumptions!$C5</f>
        <v>525000</v>
      </c>
      <c r="R14" s="12">
        <f>'cals 1'!R12*assumptions!$C5</f>
        <v>525000</v>
      </c>
      <c r="S14" s="12">
        <f>'cals 1'!S12*assumptions!$C5</f>
        <v>525000</v>
      </c>
      <c r="T14" s="12">
        <f>'cals 1'!T12*assumptions!$C5</f>
        <v>525000</v>
      </c>
      <c r="U14" s="12">
        <f>'cals 1'!U12*assumptions!$C5</f>
        <v>525000</v>
      </c>
      <c r="V14" s="12">
        <f>'cals 1'!V12*assumptions!$C5</f>
        <v>525000</v>
      </c>
      <c r="W14" s="12">
        <f>'cals 1'!W12*assumptions!$C5</f>
        <v>525000</v>
      </c>
      <c r="X14" s="12">
        <f>'cals 1'!X12*assumptions!$C5</f>
        <v>525000</v>
      </c>
      <c r="Y14" s="12">
        <f>'cals 1'!Y12*assumptions!$C5</f>
        <v>525000</v>
      </c>
      <c r="Z14" s="12">
        <f>'cals 1'!Z12*assumptions!$C5</f>
        <v>525000</v>
      </c>
      <c r="AA14" s="12">
        <f>'cals 1'!AA12*assumptions!$C5</f>
        <v>525000</v>
      </c>
      <c r="AB14" s="12">
        <f>'cals 1'!AB12*assumptions!$C5</f>
        <v>525000</v>
      </c>
      <c r="AC14" s="12">
        <f>'cals 1'!AC12*assumptions!$C5</f>
        <v>525000</v>
      </c>
      <c r="AD14" s="12">
        <f>'cals 1'!AD12*assumptions!$C5</f>
        <v>525000</v>
      </c>
      <c r="AE14" s="12">
        <f>'cals 1'!AE12*assumptions!$C5</f>
        <v>525000</v>
      </c>
      <c r="AF14" s="12">
        <f>'cals 1'!AF12*assumptions!$C5</f>
        <v>525000</v>
      </c>
      <c r="AG14" s="12">
        <f>'cals 1'!AG12*assumptions!$C5</f>
        <v>525000</v>
      </c>
      <c r="AH14" s="12">
        <f>'cals 1'!AH12*assumptions!$C5</f>
        <v>525000</v>
      </c>
      <c r="AI14" s="12">
        <f>'cals 1'!AI12*assumptions!$C5</f>
        <v>525000</v>
      </c>
      <c r="AJ14" s="12">
        <f>'cals 1'!AJ12*assumptions!$C5</f>
        <v>525000</v>
      </c>
      <c r="AK14" s="12">
        <f>'cals 1'!AK12*assumptions!$C5</f>
        <v>525000</v>
      </c>
    </row>
    <row r="16">
      <c r="A16" s="9" t="s">
        <v>133</v>
      </c>
      <c r="B16" s="12">
        <f t="shared" ref="B16:AK16" si="2">SUM(B11:B14)</f>
        <v>1315000</v>
      </c>
      <c r="C16" s="12">
        <f t="shared" si="2"/>
        <v>1315000</v>
      </c>
      <c r="D16" s="12">
        <f t="shared" si="2"/>
        <v>1315000</v>
      </c>
      <c r="E16" s="12">
        <f t="shared" si="2"/>
        <v>1315000</v>
      </c>
      <c r="F16" s="12">
        <f t="shared" si="2"/>
        <v>1315000</v>
      </c>
      <c r="G16" s="12">
        <f t="shared" si="2"/>
        <v>1315000</v>
      </c>
      <c r="H16" s="12">
        <f t="shared" si="2"/>
        <v>1315000</v>
      </c>
      <c r="I16" s="12">
        <f t="shared" si="2"/>
        <v>1315000</v>
      </c>
      <c r="J16" s="12">
        <f t="shared" si="2"/>
        <v>1315000</v>
      </c>
      <c r="K16" s="12">
        <f t="shared" si="2"/>
        <v>1315000</v>
      </c>
      <c r="L16" s="12">
        <f t="shared" si="2"/>
        <v>1315000</v>
      </c>
      <c r="M16" s="12">
        <f t="shared" si="2"/>
        <v>1315000</v>
      </c>
      <c r="N16" s="12">
        <f t="shared" si="2"/>
        <v>1315000</v>
      </c>
      <c r="O16" s="12">
        <f t="shared" si="2"/>
        <v>1315000</v>
      </c>
      <c r="P16" s="12">
        <f t="shared" si="2"/>
        <v>1315000</v>
      </c>
      <c r="Q16" s="12">
        <f t="shared" si="2"/>
        <v>1315000</v>
      </c>
      <c r="R16" s="12">
        <f t="shared" si="2"/>
        <v>1315000</v>
      </c>
      <c r="S16" s="12">
        <f t="shared" si="2"/>
        <v>1315000</v>
      </c>
      <c r="T16" s="12">
        <f t="shared" si="2"/>
        <v>1315000</v>
      </c>
      <c r="U16" s="12">
        <f t="shared" si="2"/>
        <v>1315000</v>
      </c>
      <c r="V16" s="12">
        <f t="shared" si="2"/>
        <v>1315000</v>
      </c>
      <c r="W16" s="12">
        <f t="shared" si="2"/>
        <v>1315000</v>
      </c>
      <c r="X16" s="12">
        <f t="shared" si="2"/>
        <v>1315000</v>
      </c>
      <c r="Y16" s="12">
        <f t="shared" si="2"/>
        <v>1315000</v>
      </c>
      <c r="Z16" s="12">
        <f t="shared" si="2"/>
        <v>1315000</v>
      </c>
      <c r="AA16" s="12">
        <f t="shared" si="2"/>
        <v>1315000</v>
      </c>
      <c r="AB16" s="12">
        <f t="shared" si="2"/>
        <v>1315000</v>
      </c>
      <c r="AC16" s="12">
        <f t="shared" si="2"/>
        <v>1315000</v>
      </c>
      <c r="AD16" s="12">
        <f t="shared" si="2"/>
        <v>1315000</v>
      </c>
      <c r="AE16" s="12">
        <f t="shared" si="2"/>
        <v>1315000</v>
      </c>
      <c r="AF16" s="12">
        <f t="shared" si="2"/>
        <v>1315000</v>
      </c>
      <c r="AG16" s="12">
        <f t="shared" si="2"/>
        <v>1315000</v>
      </c>
      <c r="AH16" s="12">
        <f t="shared" si="2"/>
        <v>1315000</v>
      </c>
      <c r="AI16" s="12">
        <f t="shared" si="2"/>
        <v>1315000</v>
      </c>
      <c r="AJ16" s="12">
        <f t="shared" si="2"/>
        <v>1315000</v>
      </c>
      <c r="AK16" s="12">
        <f t="shared" si="2"/>
        <v>1315000</v>
      </c>
    </row>
    <row r="18">
      <c r="A18" s="9" t="s">
        <v>134</v>
      </c>
    </row>
    <row r="19">
      <c r="A19" s="9" t="s">
        <v>24</v>
      </c>
      <c r="B19" s="12">
        <f>assumptions!$B$13</f>
        <v>6500</v>
      </c>
      <c r="C19" s="12">
        <f>assumptions!$B$13</f>
        <v>6500</v>
      </c>
      <c r="D19" s="12">
        <f>assumptions!$B$13</f>
        <v>6500</v>
      </c>
      <c r="E19" s="12">
        <f>assumptions!$B$13</f>
        <v>6500</v>
      </c>
      <c r="F19" s="12">
        <f>assumptions!$B$13</f>
        <v>6500</v>
      </c>
      <c r="G19" s="12">
        <f>assumptions!$B$13</f>
        <v>6500</v>
      </c>
      <c r="H19" s="12">
        <f>assumptions!$B$13</f>
        <v>6500</v>
      </c>
      <c r="I19" s="12">
        <f>assumptions!$B$13</f>
        <v>6500</v>
      </c>
      <c r="J19" s="12">
        <f>assumptions!$B$13</f>
        <v>6500</v>
      </c>
      <c r="K19" s="12">
        <f>assumptions!$B$13</f>
        <v>6500</v>
      </c>
      <c r="L19" s="12">
        <f>assumptions!$B$13</f>
        <v>6500</v>
      </c>
      <c r="M19" s="12">
        <f>assumptions!$B$13</f>
        <v>6500</v>
      </c>
      <c r="N19" s="12">
        <f>assumptions!$B$13</f>
        <v>6500</v>
      </c>
      <c r="O19" s="12">
        <f>assumptions!$B$13</f>
        <v>6500</v>
      </c>
      <c r="P19" s="12">
        <f>assumptions!$B$13</f>
        <v>6500</v>
      </c>
      <c r="Q19" s="12">
        <f>assumptions!$B$13</f>
        <v>6500</v>
      </c>
      <c r="R19" s="12">
        <f>assumptions!$B$13</f>
        <v>6500</v>
      </c>
      <c r="S19" s="12">
        <f>assumptions!$B$13</f>
        <v>6500</v>
      </c>
      <c r="T19" s="12">
        <f>assumptions!$B$13</f>
        <v>6500</v>
      </c>
      <c r="U19" s="12">
        <f>assumptions!$B$13</f>
        <v>6500</v>
      </c>
      <c r="V19" s="12">
        <f>assumptions!$B$13</f>
        <v>6500</v>
      </c>
      <c r="W19" s="12">
        <f>assumptions!$B$13</f>
        <v>6500</v>
      </c>
      <c r="X19" s="12">
        <f>assumptions!$B$13</f>
        <v>6500</v>
      </c>
      <c r="Y19" s="12">
        <f>assumptions!$B$13</f>
        <v>6500</v>
      </c>
      <c r="Z19" s="12">
        <f>assumptions!$B$13</f>
        <v>6500</v>
      </c>
      <c r="AA19" s="12">
        <f>assumptions!$B$13</f>
        <v>6500</v>
      </c>
      <c r="AB19" s="12">
        <f>assumptions!$B$13</f>
        <v>6500</v>
      </c>
      <c r="AC19" s="12">
        <f>assumptions!$B$13</f>
        <v>6500</v>
      </c>
      <c r="AD19" s="12">
        <f>assumptions!$B$13</f>
        <v>6500</v>
      </c>
      <c r="AE19" s="12">
        <f>assumptions!$B$13</f>
        <v>6500</v>
      </c>
      <c r="AF19" s="12">
        <f>assumptions!$B$13</f>
        <v>6500</v>
      </c>
      <c r="AG19" s="12">
        <f>assumptions!$B$13</f>
        <v>6500</v>
      </c>
      <c r="AH19" s="12">
        <f>assumptions!$B$13</f>
        <v>6500</v>
      </c>
      <c r="AI19" s="12">
        <f>assumptions!$B$13</f>
        <v>6500</v>
      </c>
      <c r="AJ19" s="12">
        <f>assumptions!$B$13</f>
        <v>6500</v>
      </c>
      <c r="AK19" s="12">
        <f>assumptions!$B$13</f>
        <v>6500</v>
      </c>
    </row>
    <row r="20">
      <c r="A20" s="9" t="s">
        <v>25</v>
      </c>
      <c r="B20" s="12">
        <f>assumptions!$B$14</f>
        <v>5000</v>
      </c>
      <c r="C20" s="12">
        <f>assumptions!$B$14</f>
        <v>5000</v>
      </c>
      <c r="D20" s="12">
        <f>assumptions!$B$14</f>
        <v>5000</v>
      </c>
      <c r="E20" s="12">
        <f>assumptions!$B$14</f>
        <v>5000</v>
      </c>
      <c r="F20" s="12">
        <f>assumptions!$B$14</f>
        <v>5000</v>
      </c>
      <c r="G20" s="12">
        <f>assumptions!$B$14</f>
        <v>5000</v>
      </c>
      <c r="H20" s="12">
        <f>assumptions!$B$14</f>
        <v>5000</v>
      </c>
      <c r="I20" s="12">
        <f>assumptions!$B$14</f>
        <v>5000</v>
      </c>
      <c r="J20" s="12">
        <f>assumptions!$B$14</f>
        <v>5000</v>
      </c>
      <c r="K20" s="12">
        <f>assumptions!$B$14</f>
        <v>5000</v>
      </c>
      <c r="L20" s="12">
        <f>assumptions!$B$14</f>
        <v>5000</v>
      </c>
      <c r="M20" s="12">
        <f>assumptions!$B$14</f>
        <v>5000</v>
      </c>
      <c r="N20" s="12">
        <f>assumptions!$B$14</f>
        <v>5000</v>
      </c>
      <c r="O20" s="12">
        <f>assumptions!$B$14</f>
        <v>5000</v>
      </c>
      <c r="P20" s="12">
        <f>assumptions!$B$14</f>
        <v>5000</v>
      </c>
      <c r="Q20" s="12">
        <f>assumptions!$B$14</f>
        <v>5000</v>
      </c>
      <c r="R20" s="12">
        <f>assumptions!$B$14</f>
        <v>5000</v>
      </c>
      <c r="S20" s="12">
        <f>assumptions!$B$14</f>
        <v>5000</v>
      </c>
      <c r="T20" s="12">
        <f>assumptions!$B$14</f>
        <v>5000</v>
      </c>
      <c r="U20" s="12">
        <f>assumptions!$B$14</f>
        <v>5000</v>
      </c>
      <c r="V20" s="12">
        <f>assumptions!$B$14</f>
        <v>5000</v>
      </c>
      <c r="W20" s="12">
        <f>assumptions!$B$14</f>
        <v>5000</v>
      </c>
      <c r="X20" s="12">
        <f>assumptions!$B$14</f>
        <v>5000</v>
      </c>
      <c r="Y20" s="12">
        <f>assumptions!$B$14</f>
        <v>5000</v>
      </c>
      <c r="Z20" s="12">
        <f>assumptions!$B$14</f>
        <v>5000</v>
      </c>
      <c r="AA20" s="12">
        <f>assumptions!$B$14</f>
        <v>5000</v>
      </c>
      <c r="AB20" s="12">
        <f>assumptions!$B$14</f>
        <v>5000</v>
      </c>
      <c r="AC20" s="12">
        <f>assumptions!$B$14</f>
        <v>5000</v>
      </c>
      <c r="AD20" s="12">
        <f>assumptions!$B$14</f>
        <v>5000</v>
      </c>
      <c r="AE20" s="12">
        <f>assumptions!$B$14</f>
        <v>5000</v>
      </c>
      <c r="AF20" s="12">
        <f>assumptions!$B$14</f>
        <v>5000</v>
      </c>
      <c r="AG20" s="12">
        <f>assumptions!$B$14</f>
        <v>5000</v>
      </c>
      <c r="AH20" s="12">
        <f>assumptions!$B$14</f>
        <v>5000</v>
      </c>
      <c r="AI20" s="12">
        <f>assumptions!$B$14</f>
        <v>5000</v>
      </c>
      <c r="AJ20" s="12">
        <f>assumptions!$B$14</f>
        <v>5000</v>
      </c>
      <c r="AK20" s="12">
        <f>assumptions!$B$14</f>
        <v>5000</v>
      </c>
    </row>
    <row r="21">
      <c r="A21" s="9" t="s">
        <v>135</v>
      </c>
      <c r="B21" s="16">
        <f>depriciation!B10</f>
        <v>1000</v>
      </c>
      <c r="C21" s="16">
        <f>depriciation!C10</f>
        <v>1000</v>
      </c>
      <c r="D21" s="16">
        <f>depriciation!D10</f>
        <v>1000</v>
      </c>
      <c r="E21" s="16">
        <f>depriciation!E10</f>
        <v>2100</v>
      </c>
      <c r="F21" s="16">
        <f>depriciation!F10</f>
        <v>2100</v>
      </c>
      <c r="G21" s="16">
        <f>depriciation!G10</f>
        <v>2100</v>
      </c>
      <c r="H21" s="16">
        <f>depriciation!H10</f>
        <v>3350</v>
      </c>
      <c r="I21" s="16">
        <f>depriciation!I10</f>
        <v>3350</v>
      </c>
      <c r="J21" s="16">
        <f>depriciation!J10</f>
        <v>3350</v>
      </c>
      <c r="K21" s="16">
        <f>depriciation!K10</f>
        <v>3350</v>
      </c>
      <c r="L21" s="16">
        <f>depriciation!L10</f>
        <v>3350</v>
      </c>
      <c r="M21" s="16">
        <f>depriciation!M10</f>
        <v>3350</v>
      </c>
      <c r="N21" s="16">
        <f>depriciation!N10</f>
        <v>3350</v>
      </c>
      <c r="O21" s="16">
        <f>depriciation!O10</f>
        <v>3350</v>
      </c>
      <c r="P21" s="16">
        <f>depriciation!P10</f>
        <v>3350</v>
      </c>
      <c r="Q21" s="16">
        <f>depriciation!Q10</f>
        <v>3350</v>
      </c>
      <c r="R21" s="16">
        <f>depriciation!R10</f>
        <v>3350</v>
      </c>
      <c r="S21" s="16">
        <f>depriciation!S10</f>
        <v>3350</v>
      </c>
      <c r="T21" s="16">
        <f>depriciation!T10</f>
        <v>3350</v>
      </c>
      <c r="U21" s="16">
        <f>depriciation!U10</f>
        <v>4850</v>
      </c>
      <c r="V21" s="16">
        <f>depriciation!V10</f>
        <v>4850</v>
      </c>
      <c r="W21" s="16">
        <f>depriciation!W10</f>
        <v>3850</v>
      </c>
      <c r="X21" s="16">
        <f>depriciation!X10</f>
        <v>3850</v>
      </c>
      <c r="Y21" s="16">
        <f>depriciation!Y10</f>
        <v>2750</v>
      </c>
      <c r="Z21" s="16">
        <f>depriciation!Z10</f>
        <v>2750</v>
      </c>
      <c r="AA21" s="16">
        <f>depriciation!AA10</f>
        <v>2750</v>
      </c>
      <c r="AB21" s="16">
        <f>depriciation!AB10</f>
        <v>1500</v>
      </c>
      <c r="AC21" s="16">
        <f>depriciation!AC10</f>
        <v>1500</v>
      </c>
      <c r="AD21" s="16">
        <f>depriciation!AD10</f>
        <v>1500</v>
      </c>
      <c r="AE21" s="16">
        <f>depriciation!AE10</f>
        <v>1500</v>
      </c>
      <c r="AF21" s="16">
        <f>depriciation!AF10</f>
        <v>1500</v>
      </c>
      <c r="AG21" s="16">
        <f>depriciation!AG10</f>
        <v>1500</v>
      </c>
      <c r="AH21" s="16">
        <f>depriciation!AH10</f>
        <v>1500</v>
      </c>
      <c r="AI21" s="16">
        <f>depriciation!AI10</f>
        <v>1500</v>
      </c>
      <c r="AJ21" s="16">
        <f>depriciation!AJ10</f>
        <v>1500</v>
      </c>
      <c r="AK21" s="16">
        <f>depriciation!AK10</f>
        <v>1500</v>
      </c>
    </row>
    <row r="23">
      <c r="A23" s="9" t="s">
        <v>136</v>
      </c>
      <c r="B23" s="16">
        <f t="shared" ref="B23:AK23" si="3">B16+B19+B20+B21</f>
        <v>1327500</v>
      </c>
      <c r="C23" s="16">
        <f t="shared" si="3"/>
        <v>1327500</v>
      </c>
      <c r="D23" s="16">
        <f t="shared" si="3"/>
        <v>1327500</v>
      </c>
      <c r="E23" s="16">
        <f t="shared" si="3"/>
        <v>1328600</v>
      </c>
      <c r="F23" s="16">
        <f t="shared" si="3"/>
        <v>1328600</v>
      </c>
      <c r="G23" s="16">
        <f t="shared" si="3"/>
        <v>1328600</v>
      </c>
      <c r="H23" s="16">
        <f t="shared" si="3"/>
        <v>1329850</v>
      </c>
      <c r="I23" s="16">
        <f t="shared" si="3"/>
        <v>1329850</v>
      </c>
      <c r="J23" s="16">
        <f t="shared" si="3"/>
        <v>1329850</v>
      </c>
      <c r="K23" s="16">
        <f t="shared" si="3"/>
        <v>1329850</v>
      </c>
      <c r="L23" s="16">
        <f t="shared" si="3"/>
        <v>1329850</v>
      </c>
      <c r="M23" s="16">
        <f t="shared" si="3"/>
        <v>1329850</v>
      </c>
      <c r="N23" s="16">
        <f t="shared" si="3"/>
        <v>1329850</v>
      </c>
      <c r="O23" s="16">
        <f t="shared" si="3"/>
        <v>1329850</v>
      </c>
      <c r="P23" s="16">
        <f t="shared" si="3"/>
        <v>1329850</v>
      </c>
      <c r="Q23" s="16">
        <f t="shared" si="3"/>
        <v>1329850</v>
      </c>
      <c r="R23" s="16">
        <f t="shared" si="3"/>
        <v>1329850</v>
      </c>
      <c r="S23" s="16">
        <f t="shared" si="3"/>
        <v>1329850</v>
      </c>
      <c r="T23" s="16">
        <f t="shared" si="3"/>
        <v>1329850</v>
      </c>
      <c r="U23" s="16">
        <f t="shared" si="3"/>
        <v>1331350</v>
      </c>
      <c r="V23" s="16">
        <f t="shared" si="3"/>
        <v>1331350</v>
      </c>
      <c r="W23" s="16">
        <f t="shared" si="3"/>
        <v>1330350</v>
      </c>
      <c r="X23" s="16">
        <f t="shared" si="3"/>
        <v>1330350</v>
      </c>
      <c r="Y23" s="16">
        <f t="shared" si="3"/>
        <v>1329250</v>
      </c>
      <c r="Z23" s="16">
        <f t="shared" si="3"/>
        <v>1329250</v>
      </c>
      <c r="AA23" s="16">
        <f t="shared" si="3"/>
        <v>1329250</v>
      </c>
      <c r="AB23" s="16">
        <f t="shared" si="3"/>
        <v>1328000</v>
      </c>
      <c r="AC23" s="16">
        <f t="shared" si="3"/>
        <v>1328000</v>
      </c>
      <c r="AD23" s="16">
        <f t="shared" si="3"/>
        <v>1328000</v>
      </c>
      <c r="AE23" s="16">
        <f t="shared" si="3"/>
        <v>1328000</v>
      </c>
      <c r="AF23" s="16">
        <f t="shared" si="3"/>
        <v>1328000</v>
      </c>
      <c r="AG23" s="16">
        <f t="shared" si="3"/>
        <v>1328000</v>
      </c>
      <c r="AH23" s="16">
        <f t="shared" si="3"/>
        <v>1328000</v>
      </c>
      <c r="AI23" s="16">
        <f t="shared" si="3"/>
        <v>1328000</v>
      </c>
      <c r="AJ23" s="16">
        <f t="shared" si="3"/>
        <v>1328000</v>
      </c>
      <c r="AK23" s="16">
        <f t="shared" si="3"/>
        <v>1328000</v>
      </c>
    </row>
    <row r="25">
      <c r="A25" s="9" t="s">
        <v>137</v>
      </c>
      <c r="B25" s="16">
        <f t="shared" ref="B25:AK25" si="4">B8-B23</f>
        <v>382500</v>
      </c>
      <c r="C25" s="16">
        <f t="shared" si="4"/>
        <v>382500</v>
      </c>
      <c r="D25" s="16">
        <f t="shared" si="4"/>
        <v>382500</v>
      </c>
      <c r="E25" s="16">
        <f t="shared" si="4"/>
        <v>381400</v>
      </c>
      <c r="F25" s="16">
        <f t="shared" si="4"/>
        <v>381400</v>
      </c>
      <c r="G25" s="16">
        <f t="shared" si="4"/>
        <v>381400</v>
      </c>
      <c r="H25" s="16">
        <f t="shared" si="4"/>
        <v>380150</v>
      </c>
      <c r="I25" s="16">
        <f t="shared" si="4"/>
        <v>380150</v>
      </c>
      <c r="J25" s="16">
        <f t="shared" si="4"/>
        <v>380150</v>
      </c>
      <c r="K25" s="16">
        <f t="shared" si="4"/>
        <v>380150</v>
      </c>
      <c r="L25" s="16">
        <f t="shared" si="4"/>
        <v>380150</v>
      </c>
      <c r="M25" s="16">
        <f t="shared" si="4"/>
        <v>380150</v>
      </c>
      <c r="N25" s="16">
        <f t="shared" si="4"/>
        <v>380150</v>
      </c>
      <c r="O25" s="16">
        <f t="shared" si="4"/>
        <v>380150</v>
      </c>
      <c r="P25" s="16">
        <f t="shared" si="4"/>
        <v>380150</v>
      </c>
      <c r="Q25" s="16">
        <f t="shared" si="4"/>
        <v>380150</v>
      </c>
      <c r="R25" s="16">
        <f t="shared" si="4"/>
        <v>380150</v>
      </c>
      <c r="S25" s="16">
        <f t="shared" si="4"/>
        <v>380150</v>
      </c>
      <c r="T25" s="16">
        <f t="shared" si="4"/>
        <v>380150</v>
      </c>
      <c r="U25" s="16">
        <f t="shared" si="4"/>
        <v>378650</v>
      </c>
      <c r="V25" s="16">
        <f t="shared" si="4"/>
        <v>378650</v>
      </c>
      <c r="W25" s="16">
        <f t="shared" si="4"/>
        <v>379650</v>
      </c>
      <c r="X25" s="16">
        <f t="shared" si="4"/>
        <v>379650</v>
      </c>
      <c r="Y25" s="16">
        <f t="shared" si="4"/>
        <v>380750</v>
      </c>
      <c r="Z25" s="16">
        <f t="shared" si="4"/>
        <v>380750</v>
      </c>
      <c r="AA25" s="16">
        <f t="shared" si="4"/>
        <v>380750</v>
      </c>
      <c r="AB25" s="16">
        <f t="shared" si="4"/>
        <v>382000</v>
      </c>
      <c r="AC25" s="16">
        <f t="shared" si="4"/>
        <v>382000</v>
      </c>
      <c r="AD25" s="16">
        <f t="shared" si="4"/>
        <v>382000</v>
      </c>
      <c r="AE25" s="16">
        <f t="shared" si="4"/>
        <v>382000</v>
      </c>
      <c r="AF25" s="16">
        <f t="shared" si="4"/>
        <v>382000</v>
      </c>
      <c r="AG25" s="16">
        <f t="shared" si="4"/>
        <v>382000</v>
      </c>
      <c r="AH25" s="16">
        <f t="shared" si="4"/>
        <v>382000</v>
      </c>
      <c r="AI25" s="16">
        <f t="shared" si="4"/>
        <v>382000</v>
      </c>
      <c r="AJ25" s="16">
        <f t="shared" si="4"/>
        <v>382000</v>
      </c>
      <c r="AK25" s="16">
        <f t="shared" si="4"/>
        <v>382000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7" width="6.13"/>
  </cols>
  <sheetData>
    <row r="1">
      <c r="A1" s="13"/>
      <c r="B1" s="14" t="s">
        <v>48</v>
      </c>
      <c r="C1" s="14" t="s">
        <v>49</v>
      </c>
      <c r="D1" s="14" t="s">
        <v>50</v>
      </c>
      <c r="E1" s="14" t="s">
        <v>51</v>
      </c>
      <c r="F1" s="14" t="s">
        <v>52</v>
      </c>
      <c r="G1" s="14" t="s">
        <v>53</v>
      </c>
      <c r="H1" s="14" t="s">
        <v>54</v>
      </c>
      <c r="I1" s="14" t="s">
        <v>55</v>
      </c>
      <c r="J1" s="14" t="s">
        <v>56</v>
      </c>
      <c r="K1" s="14" t="s">
        <v>57</v>
      </c>
      <c r="L1" s="14" t="s">
        <v>58</v>
      </c>
      <c r="M1" s="14" t="s">
        <v>59</v>
      </c>
      <c r="N1" s="14" t="s">
        <v>60</v>
      </c>
      <c r="O1" s="14" t="s">
        <v>61</v>
      </c>
      <c r="P1" s="14" t="s">
        <v>62</v>
      </c>
      <c r="Q1" s="14" t="s">
        <v>63</v>
      </c>
      <c r="R1" s="14" t="s">
        <v>64</v>
      </c>
      <c r="S1" s="14" t="s">
        <v>65</v>
      </c>
      <c r="T1" s="14" t="s">
        <v>66</v>
      </c>
      <c r="U1" s="14" t="s">
        <v>67</v>
      </c>
      <c r="V1" s="14" t="s">
        <v>68</v>
      </c>
      <c r="W1" s="14" t="s">
        <v>69</v>
      </c>
      <c r="X1" s="14" t="s">
        <v>70</v>
      </c>
      <c r="Y1" s="14" t="s">
        <v>71</v>
      </c>
      <c r="Z1" s="14" t="s">
        <v>72</v>
      </c>
      <c r="AA1" s="14" t="s">
        <v>73</v>
      </c>
      <c r="AB1" s="14" t="s">
        <v>74</v>
      </c>
      <c r="AC1" s="14" t="s">
        <v>75</v>
      </c>
      <c r="AD1" s="14" t="s">
        <v>76</v>
      </c>
      <c r="AE1" s="14" t="s">
        <v>77</v>
      </c>
      <c r="AF1" s="14" t="s">
        <v>78</v>
      </c>
      <c r="AG1" s="14" t="s">
        <v>79</v>
      </c>
      <c r="AH1" s="14" t="s">
        <v>80</v>
      </c>
      <c r="AI1" s="14" t="s">
        <v>81</v>
      </c>
      <c r="AJ1" s="14" t="s">
        <v>82</v>
      </c>
      <c r="AK1" s="14" t="s">
        <v>83</v>
      </c>
    </row>
    <row r="2">
      <c r="A2" s="9" t="s">
        <v>138</v>
      </c>
    </row>
    <row r="3">
      <c r="A3" s="9" t="s">
        <v>15</v>
      </c>
      <c r="B3" s="12">
        <f>'cals 1'!B3*assumptions!$C2</f>
        <v>600000</v>
      </c>
      <c r="C3" s="12">
        <f>'cals 1'!C3*assumptions!$C$2</f>
        <v>600000</v>
      </c>
      <c r="D3" s="12">
        <f>'cals 1'!D3*assumptions!$C$2</f>
        <v>600000</v>
      </c>
      <c r="E3" s="12">
        <f>'cals 1'!E3*assumptions!$C$2</f>
        <v>600000</v>
      </c>
      <c r="F3" s="12">
        <f>'cals 1'!F3*assumptions!$C$2</f>
        <v>600000</v>
      </c>
      <c r="G3" s="12">
        <f>'cals 1'!G3*assumptions!$C$2</f>
        <v>600000</v>
      </c>
      <c r="H3" s="12">
        <f>'cals 1'!H3*assumptions!$C$2</f>
        <v>600000</v>
      </c>
      <c r="I3" s="12">
        <f>'cals 1'!I3*assumptions!$C$2</f>
        <v>600000</v>
      </c>
      <c r="J3" s="12">
        <f>'cals 1'!J3*assumptions!$C$2</f>
        <v>600000</v>
      </c>
      <c r="K3" s="12">
        <f>'cals 1'!K3*assumptions!$C$2</f>
        <v>600000</v>
      </c>
      <c r="L3" s="12">
        <f>'cals 1'!L3*assumptions!$C$2</f>
        <v>600000</v>
      </c>
      <c r="M3" s="12">
        <f>'cals 1'!M3*assumptions!$C$2</f>
        <v>600000</v>
      </c>
      <c r="N3" s="12">
        <f>'cals 1'!N3*assumptions!$C$2</f>
        <v>600000</v>
      </c>
      <c r="O3" s="12">
        <f>'cals 1'!O3*assumptions!$C$2</f>
        <v>600000</v>
      </c>
      <c r="P3" s="12">
        <f>'cals 1'!P3*assumptions!$C$2</f>
        <v>600000</v>
      </c>
      <c r="Q3" s="12">
        <f>'cals 1'!Q3*assumptions!$C$2</f>
        <v>600000</v>
      </c>
      <c r="R3" s="12">
        <f>'cals 1'!R3*assumptions!$C$2</f>
        <v>600000</v>
      </c>
      <c r="S3" s="12">
        <f>'cals 1'!S3*assumptions!$C$2</f>
        <v>600000</v>
      </c>
      <c r="T3" s="12">
        <f>'cals 1'!T3*assumptions!$C$2</f>
        <v>600000</v>
      </c>
      <c r="U3" s="12">
        <f>'cals 1'!U3*assumptions!$C$2</f>
        <v>600000</v>
      </c>
      <c r="V3" s="12">
        <f>'cals 1'!V3*assumptions!$C$2</f>
        <v>600000</v>
      </c>
      <c r="W3" s="12">
        <f>'cals 1'!W3*assumptions!$C$2</f>
        <v>600000</v>
      </c>
      <c r="X3" s="12">
        <f>'cals 1'!X3*assumptions!$C$2</f>
        <v>600000</v>
      </c>
      <c r="Y3" s="12">
        <f>'cals 1'!Y3*assumptions!$C$2</f>
        <v>600000</v>
      </c>
      <c r="Z3" s="12">
        <f>'cals 1'!Z3*assumptions!$C$2</f>
        <v>600000</v>
      </c>
      <c r="AA3" s="12">
        <f>'cals 1'!AA3*assumptions!$C$2</f>
        <v>600000</v>
      </c>
      <c r="AB3" s="12">
        <f>'cals 1'!AB3*assumptions!$C$2</f>
        <v>600000</v>
      </c>
      <c r="AC3" s="12">
        <f>'cals 1'!AC3*assumptions!$C$2</f>
        <v>600000</v>
      </c>
      <c r="AD3" s="12">
        <f>'cals 1'!AD3*assumptions!$C$2</f>
        <v>600000</v>
      </c>
      <c r="AE3" s="12">
        <f>'cals 1'!AE3*assumptions!$C$2</f>
        <v>600000</v>
      </c>
      <c r="AF3" s="12">
        <f>'cals 1'!AF3*assumptions!$C$2</f>
        <v>600000</v>
      </c>
      <c r="AG3" s="12">
        <f>'cals 1'!AG3*assumptions!$C$2</f>
        <v>600000</v>
      </c>
      <c r="AH3" s="12">
        <f>'cals 1'!AH3*assumptions!$C$2</f>
        <v>600000</v>
      </c>
      <c r="AI3" s="12">
        <f>'cals 1'!AI3*assumptions!$C$2</f>
        <v>600000</v>
      </c>
      <c r="AJ3" s="12">
        <f>'cals 1'!AJ3*assumptions!$C$2</f>
        <v>600000</v>
      </c>
      <c r="AK3" s="12">
        <f>'cals 1'!AK3*assumptions!$C$2</f>
        <v>600000</v>
      </c>
    </row>
    <row r="4">
      <c r="A4" s="9" t="s">
        <v>17</v>
      </c>
      <c r="B4" s="12">
        <f>'cals 1'!B4*assumptions!$C3</f>
        <v>240000</v>
      </c>
      <c r="C4" s="12">
        <f>'cals 1'!C4*assumptions!$C3</f>
        <v>240000</v>
      </c>
      <c r="D4" s="12">
        <f>'cals 1'!D4*assumptions!$C3</f>
        <v>240000</v>
      </c>
      <c r="E4" s="12">
        <f>'cals 1'!E4*assumptions!$C3</f>
        <v>240000</v>
      </c>
      <c r="F4" s="12">
        <f>'cals 1'!F4*assumptions!$C3</f>
        <v>240000</v>
      </c>
      <c r="G4" s="12">
        <f>'cals 1'!G4*assumptions!$C3</f>
        <v>240000</v>
      </c>
      <c r="H4" s="12">
        <f>'cals 1'!H4*assumptions!$C3</f>
        <v>240000</v>
      </c>
      <c r="I4" s="12">
        <f>'cals 1'!I4*assumptions!$C3</f>
        <v>240000</v>
      </c>
      <c r="J4" s="12">
        <f>'cals 1'!J4*assumptions!$C3</f>
        <v>240000</v>
      </c>
      <c r="K4" s="12">
        <f>'cals 1'!K4*assumptions!$C3</f>
        <v>240000</v>
      </c>
      <c r="L4" s="12">
        <f>'cals 1'!L4*assumptions!$C3</f>
        <v>240000</v>
      </c>
      <c r="M4" s="12">
        <f>'cals 1'!M4*assumptions!$C3</f>
        <v>240000</v>
      </c>
      <c r="N4" s="12">
        <f>'cals 1'!N4*assumptions!$C3</f>
        <v>240000</v>
      </c>
      <c r="O4" s="12">
        <f>'cals 1'!O4*assumptions!$C3</f>
        <v>240000</v>
      </c>
      <c r="P4" s="12">
        <f>'cals 1'!P4*assumptions!$C3</f>
        <v>240000</v>
      </c>
      <c r="Q4" s="12">
        <f>'cals 1'!Q4*assumptions!$C3</f>
        <v>240000</v>
      </c>
      <c r="R4" s="12">
        <f>'cals 1'!R4*assumptions!$C3</f>
        <v>240000</v>
      </c>
      <c r="S4" s="12">
        <f>'cals 1'!S4*assumptions!$C3</f>
        <v>240000</v>
      </c>
      <c r="T4" s="12">
        <f>'cals 1'!T4*assumptions!$C3</f>
        <v>240000</v>
      </c>
      <c r="U4" s="12">
        <f>'cals 1'!U4*assumptions!$C3</f>
        <v>240000</v>
      </c>
      <c r="V4" s="12">
        <f>'cals 1'!V4*assumptions!$C3</f>
        <v>240000</v>
      </c>
      <c r="W4" s="12">
        <f>'cals 1'!W4*assumptions!$C3</f>
        <v>240000</v>
      </c>
      <c r="X4" s="12">
        <f>'cals 1'!X4*assumptions!$C3</f>
        <v>240000</v>
      </c>
      <c r="Y4" s="12">
        <f>'cals 1'!Y4*assumptions!$C3</f>
        <v>240000</v>
      </c>
      <c r="Z4" s="12">
        <f>'cals 1'!Z4*assumptions!$C3</f>
        <v>240000</v>
      </c>
      <c r="AA4" s="12">
        <f>'cals 1'!AA4*assumptions!$C3</f>
        <v>240000</v>
      </c>
      <c r="AB4" s="12">
        <f>'cals 1'!AB4*assumptions!$C3</f>
        <v>240000</v>
      </c>
      <c r="AC4" s="12">
        <f>'cals 1'!AC4*assumptions!$C3</f>
        <v>240000</v>
      </c>
      <c r="AD4" s="12">
        <f>'cals 1'!AD4*assumptions!$C3</f>
        <v>240000</v>
      </c>
      <c r="AE4" s="12">
        <f>'cals 1'!AE4*assumptions!$C3</f>
        <v>240000</v>
      </c>
      <c r="AF4" s="12">
        <f>'cals 1'!AF4*assumptions!$C3</f>
        <v>240000</v>
      </c>
      <c r="AG4" s="12">
        <f>'cals 1'!AG4*assumptions!$C3</f>
        <v>240000</v>
      </c>
      <c r="AH4" s="12">
        <f>'cals 1'!AH4*assumptions!$C3</f>
        <v>240000</v>
      </c>
      <c r="AI4" s="12">
        <f>'cals 1'!AI4*assumptions!$C3</f>
        <v>240000</v>
      </c>
      <c r="AJ4" s="12">
        <f>'cals 1'!AJ4*assumptions!$C3</f>
        <v>240000</v>
      </c>
      <c r="AK4" s="12">
        <f>'cals 1'!AK4*assumptions!$C3</f>
        <v>240000</v>
      </c>
    </row>
    <row r="5">
      <c r="A5" s="9" t="s">
        <v>18</v>
      </c>
      <c r="B5" s="12">
        <f>'cals 1'!B5*assumptions!$C4</f>
        <v>160000</v>
      </c>
      <c r="C5" s="12">
        <f>'cals 1'!C5*assumptions!$C4</f>
        <v>160000</v>
      </c>
      <c r="D5" s="12">
        <f>'cals 1'!D5*assumptions!$C4</f>
        <v>160000</v>
      </c>
      <c r="E5" s="12">
        <f>'cals 1'!E5*assumptions!$C4</f>
        <v>160000</v>
      </c>
      <c r="F5" s="12">
        <f>'cals 1'!F5*assumptions!$C4</f>
        <v>160000</v>
      </c>
      <c r="G5" s="12">
        <f>'cals 1'!G5*assumptions!$C4</f>
        <v>160000</v>
      </c>
      <c r="H5" s="12">
        <f>'cals 1'!H5*assumptions!$C4</f>
        <v>160000</v>
      </c>
      <c r="I5" s="12">
        <f>'cals 1'!I5*assumptions!$C4</f>
        <v>160000</v>
      </c>
      <c r="J5" s="12">
        <f>'cals 1'!J5*assumptions!$C4</f>
        <v>160000</v>
      </c>
      <c r="K5" s="12">
        <f>'cals 1'!K5*assumptions!$C4</f>
        <v>160000</v>
      </c>
      <c r="L5" s="12">
        <f>'cals 1'!L5*assumptions!$C4</f>
        <v>160000</v>
      </c>
      <c r="M5" s="12">
        <f>'cals 1'!M5*assumptions!$C4</f>
        <v>160000</v>
      </c>
      <c r="N5" s="12">
        <f>'cals 1'!N5*assumptions!$C4</f>
        <v>160000</v>
      </c>
      <c r="O5" s="12">
        <f>'cals 1'!O5*assumptions!$C4</f>
        <v>160000</v>
      </c>
      <c r="P5" s="12">
        <f>'cals 1'!P5*assumptions!$C4</f>
        <v>160000</v>
      </c>
      <c r="Q5" s="12">
        <f>'cals 1'!Q5*assumptions!$C4</f>
        <v>160000</v>
      </c>
      <c r="R5" s="12">
        <f>'cals 1'!R5*assumptions!$C4</f>
        <v>160000</v>
      </c>
      <c r="S5" s="12">
        <f>'cals 1'!S5*assumptions!$C4</f>
        <v>160000</v>
      </c>
      <c r="T5" s="12">
        <f>'cals 1'!T5*assumptions!$C4</f>
        <v>160000</v>
      </c>
      <c r="U5" s="12">
        <f>'cals 1'!U5*assumptions!$C4</f>
        <v>160000</v>
      </c>
      <c r="V5" s="12">
        <f>'cals 1'!V5*assumptions!$C4</f>
        <v>160000</v>
      </c>
      <c r="W5" s="12">
        <f>'cals 1'!W5*assumptions!$C4</f>
        <v>160000</v>
      </c>
      <c r="X5" s="12">
        <f>'cals 1'!X5*assumptions!$C4</f>
        <v>160000</v>
      </c>
      <c r="Y5" s="12">
        <f>'cals 1'!Y5*assumptions!$C4</f>
        <v>160000</v>
      </c>
      <c r="Z5" s="12">
        <f>'cals 1'!Z5*assumptions!$C4</f>
        <v>160000</v>
      </c>
      <c r="AA5" s="12">
        <f>'cals 1'!AA5*assumptions!$C4</f>
        <v>160000</v>
      </c>
      <c r="AB5" s="12">
        <f>'cals 1'!AB5*assumptions!$C4</f>
        <v>160000</v>
      </c>
      <c r="AC5" s="12">
        <f>'cals 1'!AC5*assumptions!$C4</f>
        <v>160000</v>
      </c>
      <c r="AD5" s="12">
        <f>'cals 1'!AD5*assumptions!$C4</f>
        <v>160000</v>
      </c>
      <c r="AE5" s="12">
        <f>'cals 1'!AE5*assumptions!$C4</f>
        <v>160000</v>
      </c>
      <c r="AF5" s="12">
        <f>'cals 1'!AF5*assumptions!$C4</f>
        <v>160000</v>
      </c>
      <c r="AG5" s="12">
        <f>'cals 1'!AG5*assumptions!$C4</f>
        <v>160000</v>
      </c>
      <c r="AH5" s="12">
        <f>'cals 1'!AH5*assumptions!$C4</f>
        <v>160000</v>
      </c>
      <c r="AI5" s="12">
        <f>'cals 1'!AI5*assumptions!$C4</f>
        <v>160000</v>
      </c>
      <c r="AJ5" s="12">
        <f>'cals 1'!AJ5*assumptions!$C4</f>
        <v>160000</v>
      </c>
      <c r="AK5" s="12">
        <f>'cals 1'!AK5*assumptions!$C4</f>
        <v>160000</v>
      </c>
    </row>
    <row r="6">
      <c r="A6" s="9" t="s">
        <v>19</v>
      </c>
      <c r="B6" s="12">
        <f>'cals 1'!B6*assumptions!$C5</f>
        <v>550000</v>
      </c>
      <c r="C6" s="12">
        <f>'cals 1'!C6*assumptions!$C5</f>
        <v>550000</v>
      </c>
      <c r="D6" s="12">
        <f>'cals 1'!D6*assumptions!$C5</f>
        <v>550000</v>
      </c>
      <c r="E6" s="12">
        <f>'cals 1'!E6*assumptions!$C5</f>
        <v>550000</v>
      </c>
      <c r="F6" s="12">
        <f>'cals 1'!F6*assumptions!$C5</f>
        <v>550000</v>
      </c>
      <c r="G6" s="12">
        <f>'cals 1'!G6*assumptions!$C5</f>
        <v>550000</v>
      </c>
      <c r="H6" s="12">
        <f>'cals 1'!H6*assumptions!$C5</f>
        <v>550000</v>
      </c>
      <c r="I6" s="12">
        <f>'cals 1'!I6*assumptions!$C5</f>
        <v>550000</v>
      </c>
      <c r="J6" s="12">
        <f>'cals 1'!J6*assumptions!$C5</f>
        <v>550000</v>
      </c>
      <c r="K6" s="12">
        <f>'cals 1'!K6*assumptions!$C5</f>
        <v>550000</v>
      </c>
      <c r="L6" s="12">
        <f>'cals 1'!L6*assumptions!$C5</f>
        <v>550000</v>
      </c>
      <c r="M6" s="12">
        <f>'cals 1'!M6*assumptions!$C5</f>
        <v>550000</v>
      </c>
      <c r="N6" s="12">
        <f>'cals 1'!N6*assumptions!$C5</f>
        <v>550000</v>
      </c>
      <c r="O6" s="12">
        <f>'cals 1'!O6*assumptions!$C5</f>
        <v>550000</v>
      </c>
      <c r="P6" s="12">
        <f>'cals 1'!P6*assumptions!$C5</f>
        <v>550000</v>
      </c>
      <c r="Q6" s="12">
        <f>'cals 1'!Q6*assumptions!$C5</f>
        <v>550000</v>
      </c>
      <c r="R6" s="12">
        <f>'cals 1'!R6*assumptions!$C5</f>
        <v>550000</v>
      </c>
      <c r="S6" s="12">
        <f>'cals 1'!S6*assumptions!$C5</f>
        <v>550000</v>
      </c>
      <c r="T6" s="12">
        <f>'cals 1'!T6*assumptions!$C5</f>
        <v>550000</v>
      </c>
      <c r="U6" s="12">
        <f>'cals 1'!U6*assumptions!$C5</f>
        <v>550000</v>
      </c>
      <c r="V6" s="12">
        <f>'cals 1'!V6*assumptions!$C5</f>
        <v>550000</v>
      </c>
      <c r="W6" s="12">
        <f>'cals 1'!W6*assumptions!$C5</f>
        <v>550000</v>
      </c>
      <c r="X6" s="12">
        <f>'cals 1'!X6*assumptions!$C5</f>
        <v>550000</v>
      </c>
      <c r="Y6" s="12">
        <f>'cals 1'!Y6*assumptions!$C5</f>
        <v>550000</v>
      </c>
      <c r="Z6" s="12">
        <f>'cals 1'!Z6*assumptions!$C5</f>
        <v>550000</v>
      </c>
      <c r="AA6" s="12">
        <f>'cals 1'!AA6*assumptions!$C5</f>
        <v>550000</v>
      </c>
      <c r="AB6" s="12">
        <f>'cals 1'!AB6*assumptions!$C5</f>
        <v>550000</v>
      </c>
      <c r="AC6" s="12">
        <f>'cals 1'!AC6*assumptions!$C5</f>
        <v>550000</v>
      </c>
      <c r="AD6" s="12">
        <f>'cals 1'!AD6*assumptions!$C5</f>
        <v>550000</v>
      </c>
      <c r="AE6" s="12">
        <f>'cals 1'!AE6*assumptions!$C5</f>
        <v>550000</v>
      </c>
      <c r="AF6" s="12">
        <f>'cals 1'!AF6*assumptions!$C5</f>
        <v>550000</v>
      </c>
      <c r="AG6" s="12">
        <f>'cals 1'!AG6*assumptions!$C5</f>
        <v>550000</v>
      </c>
      <c r="AH6" s="12">
        <f>'cals 1'!AH6*assumptions!$C5</f>
        <v>550000</v>
      </c>
      <c r="AI6" s="12">
        <f>'cals 1'!AI6*assumptions!$C5</f>
        <v>550000</v>
      </c>
      <c r="AJ6" s="12">
        <f>'cals 1'!AJ6*assumptions!$C5</f>
        <v>550000</v>
      </c>
      <c r="AK6" s="12">
        <f>'cals 1'!AK6*assumptions!$C5</f>
        <v>550000</v>
      </c>
    </row>
    <row r="8">
      <c r="A8" s="9" t="s">
        <v>87</v>
      </c>
      <c r="B8" s="12">
        <f t="shared" ref="B8:AK8" si="1">SUM(B3:B6)</f>
        <v>1550000</v>
      </c>
      <c r="C8" s="12">
        <f t="shared" si="1"/>
        <v>1550000</v>
      </c>
      <c r="D8" s="12">
        <f t="shared" si="1"/>
        <v>1550000</v>
      </c>
      <c r="E8" s="12">
        <f t="shared" si="1"/>
        <v>1550000</v>
      </c>
      <c r="F8" s="12">
        <f t="shared" si="1"/>
        <v>1550000</v>
      </c>
      <c r="G8" s="12">
        <f t="shared" si="1"/>
        <v>1550000</v>
      </c>
      <c r="H8" s="12">
        <f t="shared" si="1"/>
        <v>1550000</v>
      </c>
      <c r="I8" s="12">
        <f t="shared" si="1"/>
        <v>1550000</v>
      </c>
      <c r="J8" s="12">
        <f t="shared" si="1"/>
        <v>1550000</v>
      </c>
      <c r="K8" s="12">
        <f t="shared" si="1"/>
        <v>1550000</v>
      </c>
      <c r="L8" s="12">
        <f t="shared" si="1"/>
        <v>1550000</v>
      </c>
      <c r="M8" s="12">
        <f t="shared" si="1"/>
        <v>1550000</v>
      </c>
      <c r="N8" s="12">
        <f t="shared" si="1"/>
        <v>1550000</v>
      </c>
      <c r="O8" s="12">
        <f t="shared" si="1"/>
        <v>1550000</v>
      </c>
      <c r="P8" s="12">
        <f t="shared" si="1"/>
        <v>1550000</v>
      </c>
      <c r="Q8" s="12">
        <f t="shared" si="1"/>
        <v>1550000</v>
      </c>
      <c r="R8" s="12">
        <f t="shared" si="1"/>
        <v>1550000</v>
      </c>
      <c r="S8" s="12">
        <f t="shared" si="1"/>
        <v>1550000</v>
      </c>
      <c r="T8" s="12">
        <f t="shared" si="1"/>
        <v>1550000</v>
      </c>
      <c r="U8" s="12">
        <f t="shared" si="1"/>
        <v>1550000</v>
      </c>
      <c r="V8" s="12">
        <f t="shared" si="1"/>
        <v>1550000</v>
      </c>
      <c r="W8" s="12">
        <f t="shared" si="1"/>
        <v>1550000</v>
      </c>
      <c r="X8" s="12">
        <f t="shared" si="1"/>
        <v>1550000</v>
      </c>
      <c r="Y8" s="12">
        <f t="shared" si="1"/>
        <v>1550000</v>
      </c>
      <c r="Z8" s="12">
        <f t="shared" si="1"/>
        <v>1550000</v>
      </c>
      <c r="AA8" s="12">
        <f t="shared" si="1"/>
        <v>1550000</v>
      </c>
      <c r="AB8" s="12">
        <f t="shared" si="1"/>
        <v>1550000</v>
      </c>
      <c r="AC8" s="12">
        <f t="shared" si="1"/>
        <v>1550000</v>
      </c>
      <c r="AD8" s="12">
        <f t="shared" si="1"/>
        <v>1550000</v>
      </c>
      <c r="AE8" s="12">
        <f t="shared" si="1"/>
        <v>1550000</v>
      </c>
      <c r="AF8" s="12">
        <f t="shared" si="1"/>
        <v>1550000</v>
      </c>
      <c r="AG8" s="12">
        <f t="shared" si="1"/>
        <v>1550000</v>
      </c>
      <c r="AH8" s="12">
        <f t="shared" si="1"/>
        <v>1550000</v>
      </c>
      <c r="AI8" s="12">
        <f t="shared" si="1"/>
        <v>1550000</v>
      </c>
      <c r="AJ8" s="12">
        <f t="shared" si="1"/>
        <v>1550000</v>
      </c>
      <c r="AK8" s="12">
        <f t="shared" si="1"/>
        <v>1550000</v>
      </c>
    </row>
    <row r="10">
      <c r="A10" s="9" t="s">
        <v>139</v>
      </c>
    </row>
    <row r="11">
      <c r="A11" s="9" t="s">
        <v>15</v>
      </c>
      <c r="B11" s="9">
        <v>0.0</v>
      </c>
      <c r="C11" s="9">
        <v>0.0</v>
      </c>
      <c r="D11" s="9">
        <v>0.0</v>
      </c>
      <c r="E11" s="9">
        <f t="shared" ref="E11:AK11" si="2">B3</f>
        <v>600000</v>
      </c>
      <c r="F11" s="9">
        <f t="shared" si="2"/>
        <v>600000</v>
      </c>
      <c r="G11" s="9">
        <f t="shared" si="2"/>
        <v>600000</v>
      </c>
      <c r="H11" s="9">
        <f t="shared" si="2"/>
        <v>600000</v>
      </c>
      <c r="I11" s="9">
        <f t="shared" si="2"/>
        <v>600000</v>
      </c>
      <c r="J11" s="9">
        <f t="shared" si="2"/>
        <v>600000</v>
      </c>
      <c r="K11" s="9">
        <f t="shared" si="2"/>
        <v>600000</v>
      </c>
      <c r="L11" s="9">
        <f t="shared" si="2"/>
        <v>600000</v>
      </c>
      <c r="M11" s="9">
        <f t="shared" si="2"/>
        <v>600000</v>
      </c>
      <c r="N11" s="9">
        <f t="shared" si="2"/>
        <v>600000</v>
      </c>
      <c r="O11" s="9">
        <f t="shared" si="2"/>
        <v>600000</v>
      </c>
      <c r="P11" s="9">
        <f t="shared" si="2"/>
        <v>600000</v>
      </c>
      <c r="Q11" s="9">
        <f t="shared" si="2"/>
        <v>600000</v>
      </c>
      <c r="R11" s="9">
        <f t="shared" si="2"/>
        <v>600000</v>
      </c>
      <c r="S11" s="9">
        <f t="shared" si="2"/>
        <v>600000</v>
      </c>
      <c r="T11" s="9">
        <f t="shared" si="2"/>
        <v>600000</v>
      </c>
      <c r="U11" s="9">
        <f t="shared" si="2"/>
        <v>600000</v>
      </c>
      <c r="V11" s="9">
        <f t="shared" si="2"/>
        <v>600000</v>
      </c>
      <c r="W11" s="9">
        <f t="shared" si="2"/>
        <v>600000</v>
      </c>
      <c r="X11" s="9">
        <f t="shared" si="2"/>
        <v>600000</v>
      </c>
      <c r="Y11" s="9">
        <f t="shared" si="2"/>
        <v>600000</v>
      </c>
      <c r="Z11" s="9">
        <f t="shared" si="2"/>
        <v>600000</v>
      </c>
      <c r="AA11" s="9">
        <f t="shared" si="2"/>
        <v>600000</v>
      </c>
      <c r="AB11" s="9">
        <f t="shared" si="2"/>
        <v>600000</v>
      </c>
      <c r="AC11" s="9">
        <f t="shared" si="2"/>
        <v>600000</v>
      </c>
      <c r="AD11" s="9">
        <f t="shared" si="2"/>
        <v>600000</v>
      </c>
      <c r="AE11" s="9">
        <f t="shared" si="2"/>
        <v>600000</v>
      </c>
      <c r="AF11" s="9">
        <f t="shared" si="2"/>
        <v>600000</v>
      </c>
      <c r="AG11" s="9">
        <f t="shared" si="2"/>
        <v>600000</v>
      </c>
      <c r="AH11" s="9">
        <f t="shared" si="2"/>
        <v>600000</v>
      </c>
      <c r="AI11" s="9">
        <f t="shared" si="2"/>
        <v>600000</v>
      </c>
      <c r="AJ11" s="9">
        <f t="shared" si="2"/>
        <v>600000</v>
      </c>
      <c r="AK11" s="9">
        <f t="shared" si="2"/>
        <v>600000</v>
      </c>
    </row>
    <row r="12">
      <c r="A12" s="9" t="s">
        <v>17</v>
      </c>
      <c r="B12" s="9">
        <v>0.0</v>
      </c>
      <c r="C12" s="9">
        <v>0.0</v>
      </c>
      <c r="D12" s="9">
        <v>0.0</v>
      </c>
      <c r="E12" s="9">
        <f t="shared" ref="E12:AK12" si="3">B4</f>
        <v>240000</v>
      </c>
      <c r="F12" s="9">
        <f t="shared" si="3"/>
        <v>240000</v>
      </c>
      <c r="G12" s="9">
        <f t="shared" si="3"/>
        <v>240000</v>
      </c>
      <c r="H12" s="9">
        <f t="shared" si="3"/>
        <v>240000</v>
      </c>
      <c r="I12" s="9">
        <f t="shared" si="3"/>
        <v>240000</v>
      </c>
      <c r="J12" s="9">
        <f t="shared" si="3"/>
        <v>240000</v>
      </c>
      <c r="K12" s="9">
        <f t="shared" si="3"/>
        <v>240000</v>
      </c>
      <c r="L12" s="9">
        <f t="shared" si="3"/>
        <v>240000</v>
      </c>
      <c r="M12" s="9">
        <f t="shared" si="3"/>
        <v>240000</v>
      </c>
      <c r="N12" s="9">
        <f t="shared" si="3"/>
        <v>240000</v>
      </c>
      <c r="O12" s="9">
        <f t="shared" si="3"/>
        <v>240000</v>
      </c>
      <c r="P12" s="9">
        <f t="shared" si="3"/>
        <v>240000</v>
      </c>
      <c r="Q12" s="9">
        <f t="shared" si="3"/>
        <v>240000</v>
      </c>
      <c r="R12" s="9">
        <f t="shared" si="3"/>
        <v>240000</v>
      </c>
      <c r="S12" s="9">
        <f t="shared" si="3"/>
        <v>240000</v>
      </c>
      <c r="T12" s="9">
        <f t="shared" si="3"/>
        <v>240000</v>
      </c>
      <c r="U12" s="9">
        <f t="shared" si="3"/>
        <v>240000</v>
      </c>
      <c r="V12" s="9">
        <f t="shared" si="3"/>
        <v>240000</v>
      </c>
      <c r="W12" s="9">
        <f t="shared" si="3"/>
        <v>240000</v>
      </c>
      <c r="X12" s="9">
        <f t="shared" si="3"/>
        <v>240000</v>
      </c>
      <c r="Y12" s="9">
        <f t="shared" si="3"/>
        <v>240000</v>
      </c>
      <c r="Z12" s="9">
        <f t="shared" si="3"/>
        <v>240000</v>
      </c>
      <c r="AA12" s="9">
        <f t="shared" si="3"/>
        <v>240000</v>
      </c>
      <c r="AB12" s="9">
        <f t="shared" si="3"/>
        <v>240000</v>
      </c>
      <c r="AC12" s="9">
        <f t="shared" si="3"/>
        <v>240000</v>
      </c>
      <c r="AD12" s="9">
        <f t="shared" si="3"/>
        <v>240000</v>
      </c>
      <c r="AE12" s="9">
        <f t="shared" si="3"/>
        <v>240000</v>
      </c>
      <c r="AF12" s="9">
        <f t="shared" si="3"/>
        <v>240000</v>
      </c>
      <c r="AG12" s="9">
        <f t="shared" si="3"/>
        <v>240000</v>
      </c>
      <c r="AH12" s="9">
        <f t="shared" si="3"/>
        <v>240000</v>
      </c>
      <c r="AI12" s="9">
        <f t="shared" si="3"/>
        <v>240000</v>
      </c>
      <c r="AJ12" s="9">
        <f t="shared" si="3"/>
        <v>240000</v>
      </c>
      <c r="AK12" s="9">
        <f t="shared" si="3"/>
        <v>240000</v>
      </c>
    </row>
    <row r="13">
      <c r="A13" s="9" t="s">
        <v>18</v>
      </c>
      <c r="B13" s="9">
        <v>0.0</v>
      </c>
      <c r="C13" s="9">
        <v>0.0</v>
      </c>
      <c r="D13" s="9">
        <v>0.0</v>
      </c>
      <c r="E13" s="9">
        <f t="shared" ref="E13:AK13" si="4">B5</f>
        <v>160000</v>
      </c>
      <c r="F13" s="9">
        <f t="shared" si="4"/>
        <v>160000</v>
      </c>
      <c r="G13" s="9">
        <f t="shared" si="4"/>
        <v>160000</v>
      </c>
      <c r="H13" s="9">
        <f t="shared" si="4"/>
        <v>160000</v>
      </c>
      <c r="I13" s="9">
        <f t="shared" si="4"/>
        <v>160000</v>
      </c>
      <c r="J13" s="9">
        <f t="shared" si="4"/>
        <v>160000</v>
      </c>
      <c r="K13" s="9">
        <f t="shared" si="4"/>
        <v>160000</v>
      </c>
      <c r="L13" s="9">
        <f t="shared" si="4"/>
        <v>160000</v>
      </c>
      <c r="M13" s="9">
        <f t="shared" si="4"/>
        <v>160000</v>
      </c>
      <c r="N13" s="9">
        <f t="shared" si="4"/>
        <v>160000</v>
      </c>
      <c r="O13" s="9">
        <f t="shared" si="4"/>
        <v>160000</v>
      </c>
      <c r="P13" s="9">
        <f t="shared" si="4"/>
        <v>160000</v>
      </c>
      <c r="Q13" s="9">
        <f t="shared" si="4"/>
        <v>160000</v>
      </c>
      <c r="R13" s="9">
        <f t="shared" si="4"/>
        <v>160000</v>
      </c>
      <c r="S13" s="9">
        <f t="shared" si="4"/>
        <v>160000</v>
      </c>
      <c r="T13" s="9">
        <f t="shared" si="4"/>
        <v>160000</v>
      </c>
      <c r="U13" s="9">
        <f t="shared" si="4"/>
        <v>160000</v>
      </c>
      <c r="V13" s="9">
        <f t="shared" si="4"/>
        <v>160000</v>
      </c>
      <c r="W13" s="9">
        <f t="shared" si="4"/>
        <v>160000</v>
      </c>
      <c r="X13" s="9">
        <f t="shared" si="4"/>
        <v>160000</v>
      </c>
      <c r="Y13" s="9">
        <f t="shared" si="4"/>
        <v>160000</v>
      </c>
      <c r="Z13" s="9">
        <f t="shared" si="4"/>
        <v>160000</v>
      </c>
      <c r="AA13" s="9">
        <f t="shared" si="4"/>
        <v>160000</v>
      </c>
      <c r="AB13" s="9">
        <f t="shared" si="4"/>
        <v>160000</v>
      </c>
      <c r="AC13" s="9">
        <f t="shared" si="4"/>
        <v>160000</v>
      </c>
      <c r="AD13" s="9">
        <f t="shared" si="4"/>
        <v>160000</v>
      </c>
      <c r="AE13" s="9">
        <f t="shared" si="4"/>
        <v>160000</v>
      </c>
      <c r="AF13" s="9">
        <f t="shared" si="4"/>
        <v>160000</v>
      </c>
      <c r="AG13" s="9">
        <f t="shared" si="4"/>
        <v>160000</v>
      </c>
      <c r="AH13" s="9">
        <f t="shared" si="4"/>
        <v>160000</v>
      </c>
      <c r="AI13" s="9">
        <f t="shared" si="4"/>
        <v>160000</v>
      </c>
      <c r="AJ13" s="9">
        <f t="shared" si="4"/>
        <v>160000</v>
      </c>
      <c r="AK13" s="9">
        <f t="shared" si="4"/>
        <v>160000</v>
      </c>
    </row>
    <row r="14">
      <c r="A14" s="9" t="s">
        <v>19</v>
      </c>
      <c r="B14" s="9">
        <v>0.0</v>
      </c>
      <c r="C14" s="9">
        <v>0.0</v>
      </c>
      <c r="D14" s="9">
        <v>0.0</v>
      </c>
      <c r="E14" s="9">
        <f t="shared" ref="E14:AK14" si="5">B6</f>
        <v>550000</v>
      </c>
      <c r="F14" s="9">
        <f t="shared" si="5"/>
        <v>550000</v>
      </c>
      <c r="G14" s="9">
        <f t="shared" si="5"/>
        <v>550000</v>
      </c>
      <c r="H14" s="9">
        <f t="shared" si="5"/>
        <v>550000</v>
      </c>
      <c r="I14" s="9">
        <f t="shared" si="5"/>
        <v>550000</v>
      </c>
      <c r="J14" s="9">
        <f t="shared" si="5"/>
        <v>550000</v>
      </c>
      <c r="K14" s="9">
        <f t="shared" si="5"/>
        <v>550000</v>
      </c>
      <c r="L14" s="9">
        <f t="shared" si="5"/>
        <v>550000</v>
      </c>
      <c r="M14" s="9">
        <f t="shared" si="5"/>
        <v>550000</v>
      </c>
      <c r="N14" s="9">
        <f t="shared" si="5"/>
        <v>550000</v>
      </c>
      <c r="O14" s="9">
        <f t="shared" si="5"/>
        <v>550000</v>
      </c>
      <c r="P14" s="9">
        <f t="shared" si="5"/>
        <v>550000</v>
      </c>
      <c r="Q14" s="9">
        <f t="shared" si="5"/>
        <v>550000</v>
      </c>
      <c r="R14" s="9">
        <f t="shared" si="5"/>
        <v>550000</v>
      </c>
      <c r="S14" s="9">
        <f t="shared" si="5"/>
        <v>550000</v>
      </c>
      <c r="T14" s="9">
        <f t="shared" si="5"/>
        <v>550000</v>
      </c>
      <c r="U14" s="9">
        <f t="shared" si="5"/>
        <v>550000</v>
      </c>
      <c r="V14" s="9">
        <f t="shared" si="5"/>
        <v>550000</v>
      </c>
      <c r="W14" s="9">
        <f t="shared" si="5"/>
        <v>550000</v>
      </c>
      <c r="X14" s="9">
        <f t="shared" si="5"/>
        <v>550000</v>
      </c>
      <c r="Y14" s="9">
        <f t="shared" si="5"/>
        <v>550000</v>
      </c>
      <c r="Z14" s="9">
        <f t="shared" si="5"/>
        <v>550000</v>
      </c>
      <c r="AA14" s="9">
        <f t="shared" si="5"/>
        <v>550000</v>
      </c>
      <c r="AB14" s="9">
        <f t="shared" si="5"/>
        <v>550000</v>
      </c>
      <c r="AC14" s="9">
        <f t="shared" si="5"/>
        <v>550000</v>
      </c>
      <c r="AD14" s="9">
        <f t="shared" si="5"/>
        <v>550000</v>
      </c>
      <c r="AE14" s="9">
        <f t="shared" si="5"/>
        <v>550000</v>
      </c>
      <c r="AF14" s="9">
        <f t="shared" si="5"/>
        <v>550000</v>
      </c>
      <c r="AG14" s="9">
        <f t="shared" si="5"/>
        <v>550000</v>
      </c>
      <c r="AH14" s="9">
        <f t="shared" si="5"/>
        <v>550000</v>
      </c>
      <c r="AI14" s="9">
        <f t="shared" si="5"/>
        <v>550000</v>
      </c>
      <c r="AJ14" s="9">
        <f t="shared" si="5"/>
        <v>550000</v>
      </c>
      <c r="AK14" s="9">
        <f t="shared" si="5"/>
        <v>550000</v>
      </c>
    </row>
    <row r="16">
      <c r="A16" s="9" t="s">
        <v>87</v>
      </c>
      <c r="B16" s="12">
        <f t="shared" ref="B16:AK16" si="6">SUM(B11:B14)</f>
        <v>0</v>
      </c>
      <c r="C16" s="12">
        <f t="shared" si="6"/>
        <v>0</v>
      </c>
      <c r="D16" s="12">
        <f t="shared" si="6"/>
        <v>0</v>
      </c>
      <c r="E16" s="12">
        <f t="shared" si="6"/>
        <v>1550000</v>
      </c>
      <c r="F16" s="12">
        <f t="shared" si="6"/>
        <v>1550000</v>
      </c>
      <c r="G16" s="12">
        <f t="shared" si="6"/>
        <v>1550000</v>
      </c>
      <c r="H16" s="12">
        <f t="shared" si="6"/>
        <v>1550000</v>
      </c>
      <c r="I16" s="12">
        <f t="shared" si="6"/>
        <v>1550000</v>
      </c>
      <c r="J16" s="12">
        <f t="shared" si="6"/>
        <v>1550000</v>
      </c>
      <c r="K16" s="12">
        <f t="shared" si="6"/>
        <v>1550000</v>
      </c>
      <c r="L16" s="12">
        <f t="shared" si="6"/>
        <v>1550000</v>
      </c>
      <c r="M16" s="12">
        <f t="shared" si="6"/>
        <v>1550000</v>
      </c>
      <c r="N16" s="12">
        <f t="shared" si="6"/>
        <v>1550000</v>
      </c>
      <c r="O16" s="12">
        <f t="shared" si="6"/>
        <v>1550000</v>
      </c>
      <c r="P16" s="12">
        <f t="shared" si="6"/>
        <v>1550000</v>
      </c>
      <c r="Q16" s="12">
        <f t="shared" si="6"/>
        <v>1550000</v>
      </c>
      <c r="R16" s="12">
        <f t="shared" si="6"/>
        <v>1550000</v>
      </c>
      <c r="S16" s="12">
        <f t="shared" si="6"/>
        <v>1550000</v>
      </c>
      <c r="T16" s="12">
        <f t="shared" si="6"/>
        <v>1550000</v>
      </c>
      <c r="U16" s="12">
        <f t="shared" si="6"/>
        <v>1550000</v>
      </c>
      <c r="V16" s="12">
        <f t="shared" si="6"/>
        <v>1550000</v>
      </c>
      <c r="W16" s="12">
        <f t="shared" si="6"/>
        <v>1550000</v>
      </c>
      <c r="X16" s="12">
        <f t="shared" si="6"/>
        <v>1550000</v>
      </c>
      <c r="Y16" s="12">
        <f t="shared" si="6"/>
        <v>1550000</v>
      </c>
      <c r="Z16" s="12">
        <f t="shared" si="6"/>
        <v>1550000</v>
      </c>
      <c r="AA16" s="12">
        <f t="shared" si="6"/>
        <v>1550000</v>
      </c>
      <c r="AB16" s="12">
        <f t="shared" si="6"/>
        <v>1550000</v>
      </c>
      <c r="AC16" s="12">
        <f t="shared" si="6"/>
        <v>1550000</v>
      </c>
      <c r="AD16" s="12">
        <f t="shared" si="6"/>
        <v>1550000</v>
      </c>
      <c r="AE16" s="12">
        <f t="shared" si="6"/>
        <v>1550000</v>
      </c>
      <c r="AF16" s="12">
        <f t="shared" si="6"/>
        <v>1550000</v>
      </c>
      <c r="AG16" s="12">
        <f t="shared" si="6"/>
        <v>1550000</v>
      </c>
      <c r="AH16" s="12">
        <f t="shared" si="6"/>
        <v>1550000</v>
      </c>
      <c r="AI16" s="12">
        <f t="shared" si="6"/>
        <v>1550000</v>
      </c>
      <c r="AJ16" s="12">
        <f t="shared" si="6"/>
        <v>1550000</v>
      </c>
      <c r="AK16" s="12">
        <f t="shared" si="6"/>
        <v>1550000</v>
      </c>
    </row>
    <row r="18">
      <c r="A18" s="9" t="s">
        <v>140</v>
      </c>
    </row>
    <row r="19">
      <c r="A19" s="9" t="s">
        <v>15</v>
      </c>
      <c r="B19" s="12">
        <f t="shared" ref="B19:B22" si="8">B3-B11</f>
        <v>600000</v>
      </c>
      <c r="C19" s="12">
        <f t="shared" ref="C19:AK19" si="7">B19+C3-C11</f>
        <v>1200000</v>
      </c>
      <c r="D19" s="12">
        <f t="shared" si="7"/>
        <v>1800000</v>
      </c>
      <c r="E19" s="12">
        <f t="shared" si="7"/>
        <v>1800000</v>
      </c>
      <c r="F19" s="12">
        <f t="shared" si="7"/>
        <v>1800000</v>
      </c>
      <c r="G19" s="12">
        <f t="shared" si="7"/>
        <v>1800000</v>
      </c>
      <c r="H19" s="12">
        <f t="shared" si="7"/>
        <v>1800000</v>
      </c>
      <c r="I19" s="12">
        <f t="shared" si="7"/>
        <v>1800000</v>
      </c>
      <c r="J19" s="12">
        <f t="shared" si="7"/>
        <v>1800000</v>
      </c>
      <c r="K19" s="12">
        <f t="shared" si="7"/>
        <v>1800000</v>
      </c>
      <c r="L19" s="12">
        <f t="shared" si="7"/>
        <v>1800000</v>
      </c>
      <c r="M19" s="12">
        <f t="shared" si="7"/>
        <v>1800000</v>
      </c>
      <c r="N19" s="12">
        <f t="shared" si="7"/>
        <v>1800000</v>
      </c>
      <c r="O19" s="12">
        <f t="shared" si="7"/>
        <v>1800000</v>
      </c>
      <c r="P19" s="12">
        <f t="shared" si="7"/>
        <v>1800000</v>
      </c>
      <c r="Q19" s="12">
        <f t="shared" si="7"/>
        <v>1800000</v>
      </c>
      <c r="R19" s="12">
        <f t="shared" si="7"/>
        <v>1800000</v>
      </c>
      <c r="S19" s="12">
        <f t="shared" si="7"/>
        <v>1800000</v>
      </c>
      <c r="T19" s="12">
        <f t="shared" si="7"/>
        <v>1800000</v>
      </c>
      <c r="U19" s="12">
        <f t="shared" si="7"/>
        <v>1800000</v>
      </c>
      <c r="V19" s="12">
        <f t="shared" si="7"/>
        <v>1800000</v>
      </c>
      <c r="W19" s="12">
        <f t="shared" si="7"/>
        <v>1800000</v>
      </c>
      <c r="X19" s="12">
        <f t="shared" si="7"/>
        <v>1800000</v>
      </c>
      <c r="Y19" s="12">
        <f t="shared" si="7"/>
        <v>1800000</v>
      </c>
      <c r="Z19" s="12">
        <f t="shared" si="7"/>
        <v>1800000</v>
      </c>
      <c r="AA19" s="12">
        <f t="shared" si="7"/>
        <v>1800000</v>
      </c>
      <c r="AB19" s="12">
        <f t="shared" si="7"/>
        <v>1800000</v>
      </c>
      <c r="AC19" s="12">
        <f t="shared" si="7"/>
        <v>1800000</v>
      </c>
      <c r="AD19" s="12">
        <f t="shared" si="7"/>
        <v>1800000</v>
      </c>
      <c r="AE19" s="12">
        <f t="shared" si="7"/>
        <v>1800000</v>
      </c>
      <c r="AF19" s="12">
        <f t="shared" si="7"/>
        <v>1800000</v>
      </c>
      <c r="AG19" s="12">
        <f t="shared" si="7"/>
        <v>1800000</v>
      </c>
      <c r="AH19" s="12">
        <f t="shared" si="7"/>
        <v>1800000</v>
      </c>
      <c r="AI19" s="12">
        <f t="shared" si="7"/>
        <v>1800000</v>
      </c>
      <c r="AJ19" s="12">
        <f t="shared" si="7"/>
        <v>1800000</v>
      </c>
      <c r="AK19" s="12">
        <f t="shared" si="7"/>
        <v>1800000</v>
      </c>
    </row>
    <row r="20">
      <c r="A20" s="9" t="s">
        <v>17</v>
      </c>
      <c r="B20" s="12">
        <f t="shared" si="8"/>
        <v>240000</v>
      </c>
      <c r="C20" s="12">
        <f t="shared" ref="C20:AK20" si="9">B20+C4-C12</f>
        <v>480000</v>
      </c>
      <c r="D20" s="12">
        <f t="shared" si="9"/>
        <v>720000</v>
      </c>
      <c r="E20" s="12">
        <f t="shared" si="9"/>
        <v>720000</v>
      </c>
      <c r="F20" s="12">
        <f t="shared" si="9"/>
        <v>720000</v>
      </c>
      <c r="G20" s="12">
        <f t="shared" si="9"/>
        <v>720000</v>
      </c>
      <c r="H20" s="12">
        <f t="shared" si="9"/>
        <v>720000</v>
      </c>
      <c r="I20" s="12">
        <f t="shared" si="9"/>
        <v>720000</v>
      </c>
      <c r="J20" s="12">
        <f t="shared" si="9"/>
        <v>720000</v>
      </c>
      <c r="K20" s="12">
        <f t="shared" si="9"/>
        <v>720000</v>
      </c>
      <c r="L20" s="12">
        <f t="shared" si="9"/>
        <v>720000</v>
      </c>
      <c r="M20" s="12">
        <f t="shared" si="9"/>
        <v>720000</v>
      </c>
      <c r="N20" s="12">
        <f t="shared" si="9"/>
        <v>720000</v>
      </c>
      <c r="O20" s="12">
        <f t="shared" si="9"/>
        <v>720000</v>
      </c>
      <c r="P20" s="12">
        <f t="shared" si="9"/>
        <v>720000</v>
      </c>
      <c r="Q20" s="12">
        <f t="shared" si="9"/>
        <v>720000</v>
      </c>
      <c r="R20" s="12">
        <f t="shared" si="9"/>
        <v>720000</v>
      </c>
      <c r="S20" s="12">
        <f t="shared" si="9"/>
        <v>720000</v>
      </c>
      <c r="T20" s="12">
        <f t="shared" si="9"/>
        <v>720000</v>
      </c>
      <c r="U20" s="12">
        <f t="shared" si="9"/>
        <v>720000</v>
      </c>
      <c r="V20" s="12">
        <f t="shared" si="9"/>
        <v>720000</v>
      </c>
      <c r="W20" s="12">
        <f t="shared" si="9"/>
        <v>720000</v>
      </c>
      <c r="X20" s="12">
        <f t="shared" si="9"/>
        <v>720000</v>
      </c>
      <c r="Y20" s="12">
        <f t="shared" si="9"/>
        <v>720000</v>
      </c>
      <c r="Z20" s="12">
        <f t="shared" si="9"/>
        <v>720000</v>
      </c>
      <c r="AA20" s="12">
        <f t="shared" si="9"/>
        <v>720000</v>
      </c>
      <c r="AB20" s="12">
        <f t="shared" si="9"/>
        <v>720000</v>
      </c>
      <c r="AC20" s="12">
        <f t="shared" si="9"/>
        <v>720000</v>
      </c>
      <c r="AD20" s="12">
        <f t="shared" si="9"/>
        <v>720000</v>
      </c>
      <c r="AE20" s="12">
        <f t="shared" si="9"/>
        <v>720000</v>
      </c>
      <c r="AF20" s="12">
        <f t="shared" si="9"/>
        <v>720000</v>
      </c>
      <c r="AG20" s="12">
        <f t="shared" si="9"/>
        <v>720000</v>
      </c>
      <c r="AH20" s="12">
        <f t="shared" si="9"/>
        <v>720000</v>
      </c>
      <c r="AI20" s="12">
        <f t="shared" si="9"/>
        <v>720000</v>
      </c>
      <c r="AJ20" s="12">
        <f t="shared" si="9"/>
        <v>720000</v>
      </c>
      <c r="AK20" s="12">
        <f t="shared" si="9"/>
        <v>720000</v>
      </c>
    </row>
    <row r="21">
      <c r="A21" s="9" t="s">
        <v>18</v>
      </c>
      <c r="B21" s="12">
        <f t="shared" si="8"/>
        <v>160000</v>
      </c>
      <c r="C21" s="12">
        <f t="shared" ref="C21:AK21" si="10">B21+C5-C13</f>
        <v>320000</v>
      </c>
      <c r="D21" s="12">
        <f t="shared" si="10"/>
        <v>480000</v>
      </c>
      <c r="E21" s="12">
        <f t="shared" si="10"/>
        <v>480000</v>
      </c>
      <c r="F21" s="12">
        <f t="shared" si="10"/>
        <v>480000</v>
      </c>
      <c r="G21" s="12">
        <f t="shared" si="10"/>
        <v>480000</v>
      </c>
      <c r="H21" s="12">
        <f t="shared" si="10"/>
        <v>480000</v>
      </c>
      <c r="I21" s="12">
        <f t="shared" si="10"/>
        <v>480000</v>
      </c>
      <c r="J21" s="12">
        <f t="shared" si="10"/>
        <v>480000</v>
      </c>
      <c r="K21" s="12">
        <f t="shared" si="10"/>
        <v>480000</v>
      </c>
      <c r="L21" s="12">
        <f t="shared" si="10"/>
        <v>480000</v>
      </c>
      <c r="M21" s="12">
        <f t="shared" si="10"/>
        <v>480000</v>
      </c>
      <c r="N21" s="12">
        <f t="shared" si="10"/>
        <v>480000</v>
      </c>
      <c r="O21" s="12">
        <f t="shared" si="10"/>
        <v>480000</v>
      </c>
      <c r="P21" s="12">
        <f t="shared" si="10"/>
        <v>480000</v>
      </c>
      <c r="Q21" s="12">
        <f t="shared" si="10"/>
        <v>480000</v>
      </c>
      <c r="R21" s="12">
        <f t="shared" si="10"/>
        <v>480000</v>
      </c>
      <c r="S21" s="12">
        <f t="shared" si="10"/>
        <v>480000</v>
      </c>
      <c r="T21" s="12">
        <f t="shared" si="10"/>
        <v>480000</v>
      </c>
      <c r="U21" s="12">
        <f t="shared" si="10"/>
        <v>480000</v>
      </c>
      <c r="V21" s="12">
        <f t="shared" si="10"/>
        <v>480000</v>
      </c>
      <c r="W21" s="12">
        <f t="shared" si="10"/>
        <v>480000</v>
      </c>
      <c r="X21" s="12">
        <f t="shared" si="10"/>
        <v>480000</v>
      </c>
      <c r="Y21" s="12">
        <f t="shared" si="10"/>
        <v>480000</v>
      </c>
      <c r="Z21" s="12">
        <f t="shared" si="10"/>
        <v>480000</v>
      </c>
      <c r="AA21" s="12">
        <f t="shared" si="10"/>
        <v>480000</v>
      </c>
      <c r="AB21" s="12">
        <f t="shared" si="10"/>
        <v>480000</v>
      </c>
      <c r="AC21" s="12">
        <f t="shared" si="10"/>
        <v>480000</v>
      </c>
      <c r="AD21" s="12">
        <f t="shared" si="10"/>
        <v>480000</v>
      </c>
      <c r="AE21" s="12">
        <f t="shared" si="10"/>
        <v>480000</v>
      </c>
      <c r="AF21" s="12">
        <f t="shared" si="10"/>
        <v>480000</v>
      </c>
      <c r="AG21" s="12">
        <f t="shared" si="10"/>
        <v>480000</v>
      </c>
      <c r="AH21" s="12">
        <f t="shared" si="10"/>
        <v>480000</v>
      </c>
      <c r="AI21" s="12">
        <f t="shared" si="10"/>
        <v>480000</v>
      </c>
      <c r="AJ21" s="12">
        <f t="shared" si="10"/>
        <v>480000</v>
      </c>
      <c r="AK21" s="12">
        <f t="shared" si="10"/>
        <v>480000</v>
      </c>
    </row>
    <row r="22">
      <c r="A22" s="9" t="s">
        <v>19</v>
      </c>
      <c r="B22" s="12">
        <f t="shared" si="8"/>
        <v>550000</v>
      </c>
      <c r="C22" s="12">
        <f t="shared" ref="C22:AK22" si="11">B22+C6-C14</f>
        <v>1100000</v>
      </c>
      <c r="D22" s="12">
        <f t="shared" si="11"/>
        <v>1650000</v>
      </c>
      <c r="E22" s="12">
        <f t="shared" si="11"/>
        <v>1650000</v>
      </c>
      <c r="F22" s="12">
        <f t="shared" si="11"/>
        <v>1650000</v>
      </c>
      <c r="G22" s="12">
        <f t="shared" si="11"/>
        <v>1650000</v>
      </c>
      <c r="H22" s="12">
        <f t="shared" si="11"/>
        <v>1650000</v>
      </c>
      <c r="I22" s="12">
        <f t="shared" si="11"/>
        <v>1650000</v>
      </c>
      <c r="J22" s="12">
        <f t="shared" si="11"/>
        <v>1650000</v>
      </c>
      <c r="K22" s="12">
        <f t="shared" si="11"/>
        <v>1650000</v>
      </c>
      <c r="L22" s="12">
        <f t="shared" si="11"/>
        <v>1650000</v>
      </c>
      <c r="M22" s="12">
        <f t="shared" si="11"/>
        <v>1650000</v>
      </c>
      <c r="N22" s="12">
        <f t="shared" si="11"/>
        <v>1650000</v>
      </c>
      <c r="O22" s="12">
        <f t="shared" si="11"/>
        <v>1650000</v>
      </c>
      <c r="P22" s="12">
        <f t="shared" si="11"/>
        <v>1650000</v>
      </c>
      <c r="Q22" s="12">
        <f t="shared" si="11"/>
        <v>1650000</v>
      </c>
      <c r="R22" s="12">
        <f t="shared" si="11"/>
        <v>1650000</v>
      </c>
      <c r="S22" s="12">
        <f t="shared" si="11"/>
        <v>1650000</v>
      </c>
      <c r="T22" s="12">
        <f t="shared" si="11"/>
        <v>1650000</v>
      </c>
      <c r="U22" s="12">
        <f t="shared" si="11"/>
        <v>1650000</v>
      </c>
      <c r="V22" s="12">
        <f t="shared" si="11"/>
        <v>1650000</v>
      </c>
      <c r="W22" s="12">
        <f t="shared" si="11"/>
        <v>1650000</v>
      </c>
      <c r="X22" s="12">
        <f t="shared" si="11"/>
        <v>1650000</v>
      </c>
      <c r="Y22" s="12">
        <f t="shared" si="11"/>
        <v>1650000</v>
      </c>
      <c r="Z22" s="12">
        <f t="shared" si="11"/>
        <v>1650000</v>
      </c>
      <c r="AA22" s="12">
        <f t="shared" si="11"/>
        <v>1650000</v>
      </c>
      <c r="AB22" s="12">
        <f t="shared" si="11"/>
        <v>1650000</v>
      </c>
      <c r="AC22" s="12">
        <f t="shared" si="11"/>
        <v>1650000</v>
      </c>
      <c r="AD22" s="12">
        <f t="shared" si="11"/>
        <v>1650000</v>
      </c>
      <c r="AE22" s="12">
        <f t="shared" si="11"/>
        <v>1650000</v>
      </c>
      <c r="AF22" s="12">
        <f t="shared" si="11"/>
        <v>1650000</v>
      </c>
      <c r="AG22" s="12">
        <f t="shared" si="11"/>
        <v>1650000</v>
      </c>
      <c r="AH22" s="12">
        <f t="shared" si="11"/>
        <v>1650000</v>
      </c>
      <c r="AI22" s="12">
        <f t="shared" si="11"/>
        <v>1650000</v>
      </c>
      <c r="AJ22" s="12">
        <f t="shared" si="11"/>
        <v>1650000</v>
      </c>
      <c r="AK22" s="12">
        <f t="shared" si="11"/>
        <v>1650000</v>
      </c>
    </row>
    <row r="23">
      <c r="A23" s="9"/>
    </row>
    <row r="24">
      <c r="A24" s="9" t="s">
        <v>87</v>
      </c>
      <c r="B24" s="12">
        <f t="shared" ref="B24:AK24" si="12">SUM(B19:B22)</f>
        <v>1550000</v>
      </c>
      <c r="C24" s="12">
        <f t="shared" si="12"/>
        <v>3100000</v>
      </c>
      <c r="D24" s="12">
        <f t="shared" si="12"/>
        <v>4650000</v>
      </c>
      <c r="E24" s="12">
        <f t="shared" si="12"/>
        <v>4650000</v>
      </c>
      <c r="F24" s="12">
        <f t="shared" si="12"/>
        <v>4650000</v>
      </c>
      <c r="G24" s="12">
        <f t="shared" si="12"/>
        <v>4650000</v>
      </c>
      <c r="H24" s="12">
        <f t="shared" si="12"/>
        <v>4650000</v>
      </c>
      <c r="I24" s="12">
        <f t="shared" si="12"/>
        <v>4650000</v>
      </c>
      <c r="J24" s="12">
        <f t="shared" si="12"/>
        <v>4650000</v>
      </c>
      <c r="K24" s="12">
        <f t="shared" si="12"/>
        <v>4650000</v>
      </c>
      <c r="L24" s="12">
        <f t="shared" si="12"/>
        <v>4650000</v>
      </c>
      <c r="M24" s="12">
        <f t="shared" si="12"/>
        <v>4650000</v>
      </c>
      <c r="N24" s="12">
        <f t="shared" si="12"/>
        <v>4650000</v>
      </c>
      <c r="O24" s="12">
        <f t="shared" si="12"/>
        <v>4650000</v>
      </c>
      <c r="P24" s="12">
        <f t="shared" si="12"/>
        <v>4650000</v>
      </c>
      <c r="Q24" s="12">
        <f t="shared" si="12"/>
        <v>4650000</v>
      </c>
      <c r="R24" s="12">
        <f t="shared" si="12"/>
        <v>4650000</v>
      </c>
      <c r="S24" s="12">
        <f t="shared" si="12"/>
        <v>4650000</v>
      </c>
      <c r="T24" s="12">
        <f t="shared" si="12"/>
        <v>4650000</v>
      </c>
      <c r="U24" s="12">
        <f t="shared" si="12"/>
        <v>4650000</v>
      </c>
      <c r="V24" s="12">
        <f t="shared" si="12"/>
        <v>4650000</v>
      </c>
      <c r="W24" s="12">
        <f t="shared" si="12"/>
        <v>4650000</v>
      </c>
      <c r="X24" s="12">
        <f t="shared" si="12"/>
        <v>4650000</v>
      </c>
      <c r="Y24" s="12">
        <f t="shared" si="12"/>
        <v>4650000</v>
      </c>
      <c r="Z24" s="12">
        <f t="shared" si="12"/>
        <v>4650000</v>
      </c>
      <c r="AA24" s="12">
        <f t="shared" si="12"/>
        <v>4650000</v>
      </c>
      <c r="AB24" s="12">
        <f t="shared" si="12"/>
        <v>4650000</v>
      </c>
      <c r="AC24" s="12">
        <f t="shared" si="12"/>
        <v>4650000</v>
      </c>
      <c r="AD24" s="12">
        <f t="shared" si="12"/>
        <v>4650000</v>
      </c>
      <c r="AE24" s="12">
        <f t="shared" si="12"/>
        <v>4650000</v>
      </c>
      <c r="AF24" s="12">
        <f t="shared" si="12"/>
        <v>4650000</v>
      </c>
      <c r="AG24" s="12">
        <f t="shared" si="12"/>
        <v>4650000</v>
      </c>
      <c r="AH24" s="12">
        <f t="shared" si="12"/>
        <v>4650000</v>
      </c>
      <c r="AI24" s="12">
        <f t="shared" si="12"/>
        <v>4650000</v>
      </c>
      <c r="AJ24" s="12">
        <f t="shared" si="12"/>
        <v>4650000</v>
      </c>
      <c r="AK24" s="12">
        <f t="shared" si="12"/>
        <v>4650000</v>
      </c>
    </row>
  </sheetData>
  <drawing r:id="rId1"/>
</worksheet>
</file>