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3BEFB5A5-8270-4DD7-9190-D996AFAA2382}" xr6:coauthVersionLast="47" xr6:coauthVersionMax="47" xr10:uidLastSave="{00000000-0000-0000-0000-000000000000}"/>
  <bookViews>
    <workbookView xWindow="-120" yWindow="-120" windowWidth="29040" windowHeight="15840" xr2:uid="{0374C87F-08A7-4C5E-87D2-4BCED00132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9" i="1" l="1"/>
  <c r="D83" i="1"/>
  <c r="E83" i="1" s="1"/>
  <c r="D82" i="1"/>
  <c r="E82" i="1" s="1"/>
  <c r="D81" i="1"/>
  <c r="E81" i="1" s="1"/>
  <c r="D80" i="1"/>
  <c r="E80" i="1"/>
  <c r="D79" i="1"/>
  <c r="E79" i="1"/>
  <c r="J74" i="1"/>
  <c r="G74" i="1"/>
  <c r="E84" i="1"/>
  <c r="C85" i="1"/>
  <c r="E72" i="1"/>
  <c r="I72" i="1" s="1"/>
  <c r="E60" i="1"/>
  <c r="H60" i="1" s="1"/>
  <c r="E61" i="1"/>
  <c r="I61" i="1" s="1"/>
  <c r="E62" i="1"/>
  <c r="I62" i="1" s="1"/>
  <c r="E63" i="1"/>
  <c r="I63" i="1" s="1"/>
  <c r="E64" i="1"/>
  <c r="H64" i="1" s="1"/>
  <c r="E65" i="1"/>
  <c r="F65" i="1" s="1"/>
  <c r="G65" i="1" s="1"/>
  <c r="E66" i="1"/>
  <c r="H66" i="1" s="1"/>
  <c r="E67" i="1"/>
  <c r="H67" i="1" s="1"/>
  <c r="E48" i="1"/>
  <c r="H48" i="1" s="1"/>
  <c r="E49" i="1"/>
  <c r="I49" i="1" s="1"/>
  <c r="E50" i="1"/>
  <c r="H50" i="1" s="1"/>
  <c r="E51" i="1"/>
  <c r="F51" i="1" s="1"/>
  <c r="G51" i="1" s="1"/>
  <c r="E52" i="1"/>
  <c r="I52" i="1" s="1"/>
  <c r="E53" i="1"/>
  <c r="F53" i="1" s="1"/>
  <c r="G53" i="1" s="1"/>
  <c r="E54" i="1"/>
  <c r="H54" i="1" s="1"/>
  <c r="E55" i="1"/>
  <c r="I55" i="1" s="1"/>
  <c r="E47" i="1"/>
  <c r="H47" i="1" s="1"/>
  <c r="E8" i="1"/>
  <c r="H8" i="1" s="1"/>
  <c r="E9" i="1"/>
  <c r="H9" i="1" s="1"/>
  <c r="E10" i="1"/>
  <c r="H10" i="1" s="1"/>
  <c r="E11" i="1"/>
  <c r="I11" i="1" s="1"/>
  <c r="E12" i="1"/>
  <c r="I12" i="1" s="1"/>
  <c r="E13" i="1"/>
  <c r="I13" i="1" s="1"/>
  <c r="E14" i="1"/>
  <c r="H14" i="1" s="1"/>
  <c r="E15" i="1"/>
  <c r="H15" i="1" s="1"/>
  <c r="E16" i="1"/>
  <c r="I16" i="1" s="1"/>
  <c r="E34" i="1"/>
  <c r="H34" i="1" s="1"/>
  <c r="E22" i="1"/>
  <c r="F22" i="1" s="1"/>
  <c r="G22" i="1" s="1"/>
  <c r="E23" i="1"/>
  <c r="H23" i="1" s="1"/>
  <c r="E24" i="1"/>
  <c r="H24" i="1" s="1"/>
  <c r="E25" i="1"/>
  <c r="I25" i="1" s="1"/>
  <c r="E26" i="1"/>
  <c r="I26" i="1" s="1"/>
  <c r="E27" i="1"/>
  <c r="I27" i="1" s="1"/>
  <c r="E28" i="1"/>
  <c r="F28" i="1" s="1"/>
  <c r="G28" i="1" s="1"/>
  <c r="E29" i="1"/>
  <c r="H29" i="1" s="1"/>
  <c r="E35" i="1"/>
  <c r="H35" i="1" s="1"/>
  <c r="E36" i="1"/>
  <c r="H36" i="1" s="1"/>
  <c r="E37" i="1"/>
  <c r="H37" i="1" s="1"/>
  <c r="E38" i="1"/>
  <c r="I38" i="1" s="1"/>
  <c r="E39" i="1"/>
  <c r="F39" i="1" s="1"/>
  <c r="G39" i="1" s="1"/>
  <c r="E40" i="1"/>
  <c r="I40" i="1" s="1"/>
  <c r="E41" i="1"/>
  <c r="I41" i="1" s="1"/>
  <c r="E42" i="1"/>
  <c r="I42" i="1" s="1"/>
  <c r="E21" i="1"/>
  <c r="I21" i="1" s="1"/>
  <c r="E7" i="1"/>
  <c r="F7" i="1" s="1"/>
  <c r="G7" i="1" s="1"/>
  <c r="H52" i="1" l="1"/>
  <c r="E85" i="1"/>
  <c r="F64" i="1"/>
  <c r="G64" i="1" s="1"/>
  <c r="H61" i="1"/>
  <c r="F54" i="1"/>
  <c r="G54" i="1" s="1"/>
  <c r="F52" i="1"/>
  <c r="G52" i="1" s="1"/>
  <c r="J52" i="1" s="1"/>
  <c r="F61" i="1"/>
  <c r="G61" i="1" s="1"/>
  <c r="J61" i="1" s="1"/>
  <c r="H49" i="1"/>
  <c r="I67" i="1"/>
  <c r="I65" i="1"/>
  <c r="J65" i="1" s="1"/>
  <c r="F49" i="1"/>
  <c r="G49" i="1" s="1"/>
  <c r="J49" i="1" s="1"/>
  <c r="F48" i="1"/>
  <c r="G48" i="1" s="1"/>
  <c r="H65" i="1"/>
  <c r="I64" i="1"/>
  <c r="F42" i="1"/>
  <c r="G42" i="1" s="1"/>
  <c r="J42" i="1" s="1"/>
  <c r="F67" i="1"/>
  <c r="G67" i="1" s="1"/>
  <c r="F55" i="1"/>
  <c r="G55" i="1" s="1"/>
  <c r="J55" i="1" s="1"/>
  <c r="H55" i="1"/>
  <c r="H62" i="1"/>
  <c r="I35" i="1"/>
  <c r="I51" i="1"/>
  <c r="J51" i="1" s="1"/>
  <c r="H51" i="1"/>
  <c r="I47" i="1"/>
  <c r="I50" i="1"/>
  <c r="I54" i="1"/>
  <c r="I48" i="1"/>
  <c r="F62" i="1"/>
  <c r="G62" i="1" s="1"/>
  <c r="J62" i="1" s="1"/>
  <c r="I37" i="1"/>
  <c r="I53" i="1"/>
  <c r="J53" i="1" s="1"/>
  <c r="F47" i="1"/>
  <c r="G47" i="1" s="1"/>
  <c r="F50" i="1"/>
  <c r="G50" i="1" s="1"/>
  <c r="H53" i="1"/>
  <c r="I36" i="1"/>
  <c r="F66" i="1"/>
  <c r="G66" i="1" s="1"/>
  <c r="F60" i="1"/>
  <c r="G60" i="1" s="1"/>
  <c r="H63" i="1"/>
  <c r="I66" i="1"/>
  <c r="I60" i="1"/>
  <c r="F72" i="1"/>
  <c r="G72" i="1" s="1"/>
  <c r="J72" i="1" s="1"/>
  <c r="H72" i="1"/>
  <c r="I39" i="1"/>
  <c r="J39" i="1" s="1"/>
  <c r="F63" i="1"/>
  <c r="G63" i="1" s="1"/>
  <c r="J63" i="1" s="1"/>
  <c r="H11" i="1"/>
  <c r="F12" i="1"/>
  <c r="G12" i="1" s="1"/>
  <c r="J12" i="1" s="1"/>
  <c r="F11" i="1"/>
  <c r="G11" i="1" s="1"/>
  <c r="J11" i="1" s="1"/>
  <c r="H13" i="1"/>
  <c r="F13" i="1"/>
  <c r="H12" i="1"/>
  <c r="I10" i="1"/>
  <c r="I9" i="1"/>
  <c r="I14" i="1"/>
  <c r="F16" i="1"/>
  <c r="F10" i="1"/>
  <c r="G10" i="1" s="1"/>
  <c r="H16" i="1"/>
  <c r="I15" i="1"/>
  <c r="I8" i="1"/>
  <c r="H42" i="1"/>
  <c r="F15" i="1"/>
  <c r="G15" i="1" s="1"/>
  <c r="F9" i="1"/>
  <c r="G9" i="1" s="1"/>
  <c r="F14" i="1"/>
  <c r="G14" i="1" s="1"/>
  <c r="F8" i="1"/>
  <c r="G8" i="1" s="1"/>
  <c r="F36" i="1"/>
  <c r="G36" i="1" s="1"/>
  <c r="F35" i="1"/>
  <c r="G35" i="1" s="1"/>
  <c r="F40" i="1"/>
  <c r="G40" i="1" s="1"/>
  <c r="J40" i="1" s="1"/>
  <c r="F41" i="1"/>
  <c r="H41" i="1"/>
  <c r="H40" i="1"/>
  <c r="H39" i="1"/>
  <c r="F38" i="1"/>
  <c r="G38" i="1" s="1"/>
  <c r="J38" i="1" s="1"/>
  <c r="H38" i="1"/>
  <c r="F37" i="1"/>
  <c r="G37" i="1" s="1"/>
  <c r="I34" i="1"/>
  <c r="F34" i="1"/>
  <c r="G34" i="1" s="1"/>
  <c r="F29" i="1"/>
  <c r="G29" i="1" s="1"/>
  <c r="I29" i="1"/>
  <c r="H28" i="1"/>
  <c r="I28" i="1"/>
  <c r="J28" i="1" s="1"/>
  <c r="F27" i="1"/>
  <c r="G27" i="1" s="1"/>
  <c r="J27" i="1" s="1"/>
  <c r="H27" i="1"/>
  <c r="F26" i="1"/>
  <c r="G26" i="1" s="1"/>
  <c r="J26" i="1" s="1"/>
  <c r="H26" i="1"/>
  <c r="H25" i="1"/>
  <c r="F25" i="1"/>
  <c r="G25" i="1" s="1"/>
  <c r="J25" i="1" s="1"/>
  <c r="I24" i="1"/>
  <c r="F24" i="1"/>
  <c r="G24" i="1" s="1"/>
  <c r="F23" i="1"/>
  <c r="G23" i="1" s="1"/>
  <c r="I23" i="1"/>
  <c r="I22" i="1"/>
  <c r="J22" i="1" s="1"/>
  <c r="H22" i="1"/>
  <c r="F21" i="1"/>
  <c r="G21" i="1" s="1"/>
  <c r="H21" i="1"/>
  <c r="H7" i="1"/>
  <c r="I7" i="1"/>
  <c r="J7" i="1" s="1"/>
  <c r="J64" i="1" l="1"/>
  <c r="J54" i="1"/>
  <c r="J67" i="1"/>
  <c r="J48" i="1"/>
  <c r="J66" i="1"/>
  <c r="J47" i="1"/>
  <c r="G57" i="1"/>
  <c r="J60" i="1"/>
  <c r="G69" i="1"/>
  <c r="G41" i="1"/>
  <c r="G44" i="1" s="1"/>
  <c r="J50" i="1"/>
  <c r="G16" i="1"/>
  <c r="J16" i="1" s="1"/>
  <c r="G13" i="1"/>
  <c r="J15" i="1"/>
  <c r="J24" i="1"/>
  <c r="J35" i="1"/>
  <c r="J8" i="1"/>
  <c r="J14" i="1"/>
  <c r="J9" i="1"/>
  <c r="J10" i="1"/>
  <c r="J36" i="1"/>
  <c r="J37" i="1"/>
  <c r="J34" i="1"/>
  <c r="J29" i="1"/>
  <c r="J23" i="1"/>
  <c r="G31" i="1"/>
  <c r="J21" i="1"/>
  <c r="J69" i="1" l="1"/>
  <c r="J57" i="1"/>
  <c r="G18" i="1"/>
  <c r="J41" i="1"/>
  <c r="J44" i="1" s="1"/>
  <c r="J13" i="1"/>
  <c r="J18" i="1" s="1"/>
  <c r="J31" i="1"/>
</calcChain>
</file>

<file path=xl/sharedStrings.xml><?xml version="1.0" encoding="utf-8"?>
<sst xmlns="http://schemas.openxmlformats.org/spreadsheetml/2006/main" count="81" uniqueCount="72">
  <si>
    <t>Subject Name</t>
  </si>
  <si>
    <t>Subject Code</t>
  </si>
  <si>
    <t>Internal Marks</t>
  </si>
  <si>
    <t>External Marks</t>
  </si>
  <si>
    <t>Total Marks</t>
  </si>
  <si>
    <t>Result status</t>
  </si>
  <si>
    <t>Grades</t>
  </si>
  <si>
    <t>DMGT</t>
  </si>
  <si>
    <t>DEMP</t>
  </si>
  <si>
    <t>ADSA</t>
  </si>
  <si>
    <t>JAVA</t>
  </si>
  <si>
    <t>CO</t>
  </si>
  <si>
    <t>DEMP lab</t>
  </si>
  <si>
    <t>ADSA lab</t>
  </si>
  <si>
    <t>Java Lab</t>
  </si>
  <si>
    <t>WAD lab</t>
  </si>
  <si>
    <t>DSSM</t>
  </si>
  <si>
    <t>DBMS</t>
  </si>
  <si>
    <t>OS</t>
  </si>
  <si>
    <t>SE</t>
  </si>
  <si>
    <t>BE</t>
  </si>
  <si>
    <t>DBMS lab</t>
  </si>
  <si>
    <t>OS lab</t>
  </si>
  <si>
    <t>SE lab</t>
  </si>
  <si>
    <t>R lab</t>
  </si>
  <si>
    <t xml:space="preserve">CN </t>
  </si>
  <si>
    <t>AI</t>
  </si>
  <si>
    <t>FLAT</t>
  </si>
  <si>
    <t>SPM or NPTEL</t>
  </si>
  <si>
    <t>BT or NPTEL</t>
  </si>
  <si>
    <t>CN lab</t>
  </si>
  <si>
    <t>AI lab</t>
  </si>
  <si>
    <t>AWAD lab</t>
  </si>
  <si>
    <t>CSP</t>
  </si>
  <si>
    <t>Ci*Gi</t>
  </si>
  <si>
    <t>Total</t>
  </si>
  <si>
    <t>2-2 sem</t>
  </si>
  <si>
    <t>3-1 sem</t>
  </si>
  <si>
    <t>UHV</t>
  </si>
  <si>
    <t>2-1 Sem</t>
  </si>
  <si>
    <t>3-2 sem</t>
  </si>
  <si>
    <t>CD</t>
  </si>
  <si>
    <t>ML</t>
  </si>
  <si>
    <t>IOT</t>
  </si>
  <si>
    <t>SS</t>
  </si>
  <si>
    <t>CD lab</t>
  </si>
  <si>
    <t>ML lab</t>
  </si>
  <si>
    <t>IOT lab</t>
  </si>
  <si>
    <t>ST or NPTEL</t>
  </si>
  <si>
    <t>EE or NPTEL</t>
  </si>
  <si>
    <t>PE - 3</t>
  </si>
  <si>
    <t>PE - 4</t>
  </si>
  <si>
    <t>PE - 5</t>
  </si>
  <si>
    <t>OE - 3</t>
  </si>
  <si>
    <t>HE - 2</t>
  </si>
  <si>
    <t>OE - 4</t>
  </si>
  <si>
    <t>MAD</t>
  </si>
  <si>
    <t>EI Intership</t>
  </si>
  <si>
    <t>Credits(Ci)</t>
  </si>
  <si>
    <t>Grades Points(Gi)</t>
  </si>
  <si>
    <t>4 - 1 Sem</t>
  </si>
  <si>
    <t>4 - 2 SEM</t>
  </si>
  <si>
    <t>SEM</t>
  </si>
  <si>
    <r>
      <t>SGPA(S</t>
    </r>
    <r>
      <rPr>
        <vertAlign val="subscript"/>
        <sz val="20"/>
        <color theme="1"/>
        <rFont val="Calibri"/>
        <family val="2"/>
        <scheme val="minor"/>
      </rPr>
      <t>i</t>
    </r>
    <r>
      <rPr>
        <sz val="20"/>
        <color theme="1"/>
        <rFont val="Calibri"/>
        <family val="2"/>
        <scheme val="minor"/>
      </rPr>
      <t>)</t>
    </r>
  </si>
  <si>
    <r>
      <t>(S</t>
    </r>
    <r>
      <rPr>
        <vertAlign val="subscript"/>
        <sz val="20"/>
        <color theme="1"/>
        <rFont val="Calibri"/>
        <family val="2"/>
        <scheme val="minor"/>
      </rPr>
      <t>i</t>
    </r>
    <r>
      <rPr>
        <sz val="20"/>
        <color theme="1"/>
        <rFont val="Calibri"/>
        <family val="2"/>
        <scheme val="minor"/>
      </rPr>
      <t xml:space="preserve"> * C</t>
    </r>
    <r>
      <rPr>
        <vertAlign val="subscript"/>
        <sz val="20"/>
        <color theme="1"/>
        <rFont val="Calibri"/>
        <family val="2"/>
        <scheme val="minor"/>
      </rPr>
      <t xml:space="preserve">i </t>
    </r>
    <r>
      <rPr>
        <sz val="20"/>
        <color theme="1"/>
        <rFont val="Calibri"/>
        <family val="2"/>
        <scheme val="minor"/>
      </rPr>
      <t>)</t>
    </r>
  </si>
  <si>
    <r>
      <t>Credits(C</t>
    </r>
    <r>
      <rPr>
        <vertAlign val="subscript"/>
        <sz val="20"/>
        <color theme="1"/>
        <rFont val="Calibri"/>
        <family val="2"/>
        <scheme val="minor"/>
      </rPr>
      <t>i</t>
    </r>
    <r>
      <rPr>
        <sz val="20"/>
        <color theme="1"/>
        <rFont val="Calibri"/>
        <family val="2"/>
        <scheme val="minor"/>
      </rPr>
      <t>)</t>
    </r>
  </si>
  <si>
    <t>CGPA</t>
  </si>
  <si>
    <t>2-1 sem</t>
  </si>
  <si>
    <t>4-1 sem</t>
  </si>
  <si>
    <t>4-2 sem</t>
  </si>
  <si>
    <t>Internship &amp; Project</t>
  </si>
  <si>
    <t>j74/g74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</si>
</sst>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4"/>
      <color rgb="FF006100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24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5" fillId="4" borderId="3" applyNumberFormat="0" applyAlignment="0" applyProtection="0"/>
    <xf numFmtId="0" fontId="6" fillId="4" borderId="2" applyNumberFormat="0" applyAlignment="0" applyProtection="0"/>
    <xf numFmtId="0" fontId="4" fillId="5" borderId="4" applyNumberFormat="0" applyFont="0" applyAlignment="0" applyProtection="0"/>
  </cellStyleXfs>
  <cellXfs count="19">
    <xf numFmtId="0" fontId="0" fillId="0" borderId="0" xfId="0"/>
    <xf numFmtId="0" fontId="2" fillId="0" borderId="0" xfId="0" applyFont="1"/>
    <xf numFmtId="0" fontId="7" fillId="3" borderId="1" xfId="2" applyFont="1" applyAlignment="1">
      <alignment horizontal="center"/>
    </xf>
    <xf numFmtId="0" fontId="12" fillId="5" borderId="4" xfId="5" applyFont="1" applyAlignment="1">
      <alignment horizontal="center" vertical="center"/>
    </xf>
    <xf numFmtId="0" fontId="7" fillId="3" borderId="1" xfId="2" applyFont="1" applyAlignment="1">
      <alignment horizontal="center" vertical="center"/>
    </xf>
    <xf numFmtId="16" fontId="7" fillId="3" borderId="1" xfId="2" applyNumberFormat="1" applyFont="1" applyAlignment="1">
      <alignment horizontal="center" vertical="center"/>
    </xf>
    <xf numFmtId="0" fontId="8" fillId="3" borderId="1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2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4" borderId="2" xfId="4" applyFont="1" applyAlignment="1">
      <alignment horizontal="center" vertical="center"/>
    </xf>
    <xf numFmtId="0" fontId="0" fillId="5" borderId="4" xfId="5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4" borderId="2" xfId="4" applyFont="1" applyAlignment="1">
      <alignment horizontal="left" vertical="center"/>
    </xf>
    <xf numFmtId="0" fontId="14" fillId="4" borderId="3" xfId="3" applyFont="1" applyAlignment="1">
      <alignment horizontal="center" vertical="center"/>
    </xf>
    <xf numFmtId="0" fontId="5" fillId="4" borderId="3" xfId="3" applyAlignment="1">
      <alignment horizontal="center" vertical="center"/>
    </xf>
    <xf numFmtId="0" fontId="10" fillId="4" borderId="2" xfId="4" applyFont="1" applyAlignment="1">
      <alignment horizontal="center" vertical="center"/>
    </xf>
    <xf numFmtId="0" fontId="6" fillId="4" borderId="2" xfId="4" applyAlignment="1">
      <alignment horizontal="center" vertical="center"/>
    </xf>
  </cellXfs>
  <cellStyles count="6">
    <cellStyle name="Calculation" xfId="4" builtinId="22"/>
    <cellStyle name="Check Cell" xfId="2" builtinId="23"/>
    <cellStyle name="Good" xfId="1" builtinId="26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63375-F827-4099-AB92-D375270924E9}">
  <dimension ref="A4:J85"/>
  <sheetViews>
    <sheetView tabSelected="1" zoomScale="80" zoomScaleNormal="80" workbookViewId="0">
      <selection activeCell="I83" sqref="I83"/>
    </sheetView>
  </sheetViews>
  <sheetFormatPr defaultRowHeight="15" x14ac:dyDescent="0.25"/>
  <cols>
    <col min="1" max="1" width="16.42578125" style="7" customWidth="1"/>
    <col min="2" max="2" width="22" style="12" customWidth="1"/>
    <col min="3" max="3" width="20.7109375" style="7" customWidth="1"/>
    <col min="4" max="4" width="18" style="7" customWidth="1"/>
    <col min="5" max="5" width="16.42578125" style="7" customWidth="1"/>
    <col min="6" max="6" width="15.85546875" style="7" customWidth="1"/>
    <col min="7" max="7" width="14.42578125" style="7" customWidth="1"/>
    <col min="8" max="8" width="16.5703125" style="7" customWidth="1"/>
    <col min="9" max="9" width="21.140625" style="7" customWidth="1"/>
    <col min="10" max="10" width="13.140625" style="7" customWidth="1"/>
    <col min="11" max="11" width="11.85546875" customWidth="1"/>
    <col min="13" max="13" width="10.28515625" customWidth="1"/>
  </cols>
  <sheetData>
    <row r="4" spans="1:10" s="1" customFormat="1" ht="39" customHeight="1" x14ac:dyDescent="0.3">
      <c r="A4" s="8" t="s">
        <v>1</v>
      </c>
      <c r="B4" s="8" t="s">
        <v>0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58</v>
      </c>
      <c r="H4" s="8" t="s">
        <v>6</v>
      </c>
      <c r="I4" s="8" t="s">
        <v>59</v>
      </c>
      <c r="J4" s="8" t="s">
        <v>34</v>
      </c>
    </row>
    <row r="5" spans="1:10" ht="19.5" customHeight="1" thickBot="1" x14ac:dyDescent="0.3">
      <c r="A5" s="9"/>
      <c r="B5" s="13"/>
      <c r="C5" s="9"/>
      <c r="D5" s="9"/>
      <c r="E5" s="9"/>
      <c r="F5" s="9"/>
      <c r="G5" s="9"/>
      <c r="H5" s="9"/>
      <c r="I5" s="9"/>
      <c r="J5" s="9"/>
    </row>
    <row r="6" spans="1:10" ht="29.25" customHeight="1" thickTop="1" thickBot="1" x14ac:dyDescent="0.3">
      <c r="A6" s="4" t="s">
        <v>39</v>
      </c>
      <c r="B6" s="4"/>
      <c r="C6" s="4"/>
      <c r="D6" s="4"/>
      <c r="E6" s="4"/>
      <c r="F6" s="4"/>
      <c r="G6" s="4"/>
      <c r="H6" s="4"/>
      <c r="I6" s="4"/>
      <c r="J6" s="4"/>
    </row>
    <row r="7" spans="1:10" ht="15.75" thickTop="1" x14ac:dyDescent="0.25">
      <c r="B7" s="12" t="s">
        <v>7</v>
      </c>
      <c r="E7" s="7">
        <f>SUM(C7,D7)</f>
        <v>0</v>
      </c>
      <c r="F7" s="7" t="str">
        <f>IF(E7&gt;=40,"P","F")</f>
        <v>F</v>
      </c>
      <c r="G7" s="7">
        <f>IF(F7="P",3,0)</f>
        <v>0</v>
      </c>
      <c r="H7" s="7" t="str">
        <f>IF(E7&gt;=90, "S", IF(E7&gt;=80, "A", IF(E7&gt;=70, "B", IF(E7&gt;=60, "C",IF(E7&gt;=50, "D",IF(E7&gt;=40, "E", "F"))))))</f>
        <v>F</v>
      </c>
      <c r="I7" s="7" t="str">
        <f>IF(E7&gt;="90", 10, IF(E7&gt;=80, 9, IF(E7&gt;=70, 8, IF(E7&gt;=60, 7,IF(E7&gt;=50, 6,IF(E7&gt;=40, 5, "0"))))))</f>
        <v>0</v>
      </c>
      <c r="J7" s="7">
        <f>G7*I7</f>
        <v>0</v>
      </c>
    </row>
    <row r="8" spans="1:10" x14ac:dyDescent="0.25">
      <c r="B8" s="12" t="s">
        <v>8</v>
      </c>
      <c r="E8" s="7">
        <f t="shared" ref="E8:E16" si="0">SUM(C8,D8)</f>
        <v>0</v>
      </c>
      <c r="F8" s="7" t="str">
        <f t="shared" ref="F8:F16" si="1">IF(E8&gt;=40,"P","F")</f>
        <v>F</v>
      </c>
      <c r="G8" s="7">
        <f t="shared" ref="G8:G12" si="2">IF(F8="P",3,0)</f>
        <v>0</v>
      </c>
      <c r="H8" s="7" t="str">
        <f t="shared" ref="H8:H16" si="3">IF(E8&gt;=90, "S", IF(E8&gt;=80, "A", IF(E8&gt;=70, "B", IF(E8&gt;=60, "C",IF(E8&gt;=50, "D",IF(E8&gt;=40, "E", "F"))))))</f>
        <v>F</v>
      </c>
      <c r="I8" s="7" t="str">
        <f t="shared" ref="I8:I16" si="4">IF(E8&gt;="90", 10, IF(E8&gt;=80, 9, IF(E8&gt;=70, 8, IF(E8&gt;=60, 7,IF(E8&gt;=50, 6,IF(E8&gt;=40, 5, "0"))))))</f>
        <v>0</v>
      </c>
      <c r="J8" s="7">
        <f t="shared" ref="J8:J16" si="5">G8*I8</f>
        <v>0</v>
      </c>
    </row>
    <row r="9" spans="1:10" x14ac:dyDescent="0.25">
      <c r="B9" s="12" t="s">
        <v>9</v>
      </c>
      <c r="E9" s="7">
        <f t="shared" si="0"/>
        <v>0</v>
      </c>
      <c r="F9" s="7" t="str">
        <f t="shared" si="1"/>
        <v>F</v>
      </c>
      <c r="G9" s="7">
        <f t="shared" si="2"/>
        <v>0</v>
      </c>
      <c r="H9" s="7" t="str">
        <f t="shared" si="3"/>
        <v>F</v>
      </c>
      <c r="I9" s="7" t="str">
        <f t="shared" si="4"/>
        <v>0</v>
      </c>
      <c r="J9" s="7">
        <f t="shared" si="5"/>
        <v>0</v>
      </c>
    </row>
    <row r="10" spans="1:10" x14ac:dyDescent="0.25">
      <c r="B10" s="12" t="s">
        <v>10</v>
      </c>
      <c r="E10" s="7">
        <f t="shared" si="0"/>
        <v>0</v>
      </c>
      <c r="F10" s="7" t="str">
        <f t="shared" si="1"/>
        <v>F</v>
      </c>
      <c r="G10" s="7">
        <f t="shared" si="2"/>
        <v>0</v>
      </c>
      <c r="H10" s="7" t="str">
        <f t="shared" si="3"/>
        <v>F</v>
      </c>
      <c r="I10" s="7" t="str">
        <f t="shared" si="4"/>
        <v>0</v>
      </c>
      <c r="J10" s="7">
        <f t="shared" si="5"/>
        <v>0</v>
      </c>
    </row>
    <row r="11" spans="1:10" x14ac:dyDescent="0.25">
      <c r="B11" s="12" t="s">
        <v>11</v>
      </c>
      <c r="E11" s="7">
        <f t="shared" si="0"/>
        <v>0</v>
      </c>
      <c r="F11" s="7" t="str">
        <f t="shared" si="1"/>
        <v>F</v>
      </c>
      <c r="G11" s="7">
        <f t="shared" si="2"/>
        <v>0</v>
      </c>
      <c r="H11" s="7" t="str">
        <f t="shared" si="3"/>
        <v>F</v>
      </c>
      <c r="I11" s="7" t="str">
        <f t="shared" si="4"/>
        <v>0</v>
      </c>
      <c r="J11" s="7">
        <f t="shared" si="5"/>
        <v>0</v>
      </c>
    </row>
    <row r="12" spans="1:10" x14ac:dyDescent="0.25">
      <c r="B12" s="12" t="s">
        <v>38</v>
      </c>
      <c r="E12" s="7">
        <f t="shared" si="0"/>
        <v>0</v>
      </c>
      <c r="F12" s="7" t="str">
        <f t="shared" si="1"/>
        <v>F</v>
      </c>
      <c r="G12" s="7">
        <f t="shared" si="2"/>
        <v>0</v>
      </c>
      <c r="H12" s="7" t="str">
        <f t="shared" si="3"/>
        <v>F</v>
      </c>
      <c r="I12" s="7" t="str">
        <f t="shared" si="4"/>
        <v>0</v>
      </c>
      <c r="J12" s="7">
        <f t="shared" si="5"/>
        <v>0</v>
      </c>
    </row>
    <row r="13" spans="1:10" x14ac:dyDescent="0.25">
      <c r="B13" s="12" t="s">
        <v>12</v>
      </c>
      <c r="E13" s="7">
        <f t="shared" si="0"/>
        <v>0</v>
      </c>
      <c r="F13" s="7" t="str">
        <f t="shared" si="1"/>
        <v>F</v>
      </c>
      <c r="G13" s="7">
        <f>IF(F13="P",1.5,0)</f>
        <v>0</v>
      </c>
      <c r="H13" s="7" t="str">
        <f t="shared" si="3"/>
        <v>F</v>
      </c>
      <c r="I13" s="7" t="str">
        <f t="shared" si="4"/>
        <v>0</v>
      </c>
      <c r="J13" s="7">
        <f t="shared" si="5"/>
        <v>0</v>
      </c>
    </row>
    <row r="14" spans="1:10" x14ac:dyDescent="0.25">
      <c r="B14" s="12" t="s">
        <v>13</v>
      </c>
      <c r="E14" s="7">
        <f t="shared" si="0"/>
        <v>0</v>
      </c>
      <c r="F14" s="7" t="str">
        <f t="shared" si="1"/>
        <v>F</v>
      </c>
      <c r="G14" s="7">
        <f t="shared" ref="G14:G15" si="6">IF(F14="P",1.5,0)</f>
        <v>0</v>
      </c>
      <c r="H14" s="7" t="str">
        <f t="shared" si="3"/>
        <v>F</v>
      </c>
      <c r="I14" s="7" t="str">
        <f t="shared" si="4"/>
        <v>0</v>
      </c>
      <c r="J14" s="7">
        <f t="shared" si="5"/>
        <v>0</v>
      </c>
    </row>
    <row r="15" spans="1:10" x14ac:dyDescent="0.25">
      <c r="B15" s="12" t="s">
        <v>14</v>
      </c>
      <c r="E15" s="7">
        <f t="shared" si="0"/>
        <v>0</v>
      </c>
      <c r="F15" s="7" t="str">
        <f t="shared" si="1"/>
        <v>F</v>
      </c>
      <c r="G15" s="7">
        <f t="shared" si="6"/>
        <v>0</v>
      </c>
      <c r="H15" s="7" t="str">
        <f t="shared" si="3"/>
        <v>F</v>
      </c>
      <c r="I15" s="7" t="str">
        <f t="shared" si="4"/>
        <v>0</v>
      </c>
      <c r="J15" s="7">
        <f t="shared" si="5"/>
        <v>0</v>
      </c>
    </row>
    <row r="16" spans="1:10" x14ac:dyDescent="0.25">
      <c r="B16" s="12" t="s">
        <v>15</v>
      </c>
      <c r="E16" s="7">
        <f t="shared" si="0"/>
        <v>0</v>
      </c>
      <c r="F16" s="7" t="str">
        <f t="shared" si="1"/>
        <v>F</v>
      </c>
      <c r="G16" s="7">
        <f>IF(F16="P",2,0)</f>
        <v>0</v>
      </c>
      <c r="H16" s="7" t="str">
        <f t="shared" si="3"/>
        <v>F</v>
      </c>
      <c r="I16" s="7" t="str">
        <f t="shared" si="4"/>
        <v>0</v>
      </c>
      <c r="J16" s="7">
        <f t="shared" si="5"/>
        <v>0</v>
      </c>
    </row>
    <row r="18" spans="1:10" ht="21" x14ac:dyDescent="0.25">
      <c r="A18" s="10" t="s">
        <v>35</v>
      </c>
      <c r="B18" s="14"/>
      <c r="C18" s="10"/>
      <c r="D18" s="10"/>
      <c r="E18" s="10"/>
      <c r="F18" s="10"/>
      <c r="G18" s="10">
        <f>SUM(G7:G16)</f>
        <v>0</v>
      </c>
      <c r="H18" s="10"/>
      <c r="I18" s="10"/>
      <c r="J18" s="10">
        <f>SUM(J7:J16)</f>
        <v>0</v>
      </c>
    </row>
    <row r="19" spans="1:10" ht="15.75" thickBot="1" x14ac:dyDescent="0.3"/>
    <row r="20" spans="1:10" ht="30" customHeight="1" thickTop="1" thickBot="1" x14ac:dyDescent="0.3">
      <c r="A20" s="4" t="s">
        <v>36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ht="15.75" thickTop="1" x14ac:dyDescent="0.25">
      <c r="B21" s="12" t="s">
        <v>16</v>
      </c>
      <c r="E21" s="7">
        <f>SUM(C21,D21)</f>
        <v>0</v>
      </c>
      <c r="F21" s="7" t="str">
        <f t="shared" ref="F21:F41" si="7">IF(E21&gt;=40,"P","F")</f>
        <v>F</v>
      </c>
      <c r="G21" s="7">
        <f t="shared" ref="G21:G38" si="8">IF(F21="P",3,0)</f>
        <v>0</v>
      </c>
      <c r="H21" s="7" t="str">
        <f t="shared" ref="H21:H42" si="9">IF(E21&gt;=90, "S", IF(E21&gt;=80, "A", IF(E21&gt;=70, "B", IF(E21&gt;=60, "C",IF(E21&gt;=50, "D",IF(E21&gt;=40, "E", "F"))))))</f>
        <v>F</v>
      </c>
      <c r="I21" s="7" t="str">
        <f t="shared" ref="I21:I42" si="10">IF(E21&gt;="90", 10, IF(E21&gt;=80, 9, IF(E21&gt;=70, 8, IF(E21&gt;=60, 7,IF(E21&gt;=50, 6,IF(E21&gt;=40, 5, "0"))))))</f>
        <v>0</v>
      </c>
      <c r="J21" s="7">
        <f t="shared" ref="J21:J41" si="11">G21*I21</f>
        <v>0</v>
      </c>
    </row>
    <row r="22" spans="1:10" x14ac:dyDescent="0.25">
      <c r="B22" s="12" t="s">
        <v>17</v>
      </c>
      <c r="E22" s="7">
        <f t="shared" ref="E22:E42" si="12">SUM(C22,D22)</f>
        <v>0</v>
      </c>
      <c r="F22" s="7" t="str">
        <f t="shared" si="7"/>
        <v>F</v>
      </c>
      <c r="G22" s="7">
        <f t="shared" si="8"/>
        <v>0</v>
      </c>
      <c r="H22" s="7" t="str">
        <f t="shared" si="9"/>
        <v>F</v>
      </c>
      <c r="I22" s="7" t="str">
        <f t="shared" si="10"/>
        <v>0</v>
      </c>
      <c r="J22" s="7">
        <f t="shared" si="11"/>
        <v>0</v>
      </c>
    </row>
    <row r="23" spans="1:10" x14ac:dyDescent="0.25">
      <c r="B23" s="12" t="s">
        <v>18</v>
      </c>
      <c r="E23" s="7">
        <f t="shared" si="12"/>
        <v>0</v>
      </c>
      <c r="F23" s="7" t="str">
        <f t="shared" si="7"/>
        <v>F</v>
      </c>
      <c r="G23" s="7">
        <f t="shared" si="8"/>
        <v>0</v>
      </c>
      <c r="H23" s="7" t="str">
        <f t="shared" si="9"/>
        <v>F</v>
      </c>
      <c r="I23" s="7" t="str">
        <f t="shared" si="10"/>
        <v>0</v>
      </c>
      <c r="J23" s="7">
        <f t="shared" si="11"/>
        <v>0</v>
      </c>
    </row>
    <row r="24" spans="1:10" x14ac:dyDescent="0.25">
      <c r="B24" s="12" t="s">
        <v>19</v>
      </c>
      <c r="E24" s="7">
        <f t="shared" si="12"/>
        <v>0</v>
      </c>
      <c r="F24" s="7" t="str">
        <f t="shared" si="7"/>
        <v>F</v>
      </c>
      <c r="G24" s="7">
        <f t="shared" si="8"/>
        <v>0</v>
      </c>
      <c r="H24" s="7" t="str">
        <f t="shared" si="9"/>
        <v>F</v>
      </c>
      <c r="I24" s="7" t="str">
        <f t="shared" si="10"/>
        <v>0</v>
      </c>
      <c r="J24" s="7">
        <f t="shared" si="11"/>
        <v>0</v>
      </c>
    </row>
    <row r="25" spans="1:10" x14ac:dyDescent="0.25">
      <c r="B25" s="12" t="s">
        <v>20</v>
      </c>
      <c r="E25" s="7">
        <f t="shared" si="12"/>
        <v>0</v>
      </c>
      <c r="F25" s="7" t="str">
        <f t="shared" si="7"/>
        <v>F</v>
      </c>
      <c r="G25" s="7">
        <f t="shared" si="8"/>
        <v>0</v>
      </c>
      <c r="H25" s="7" t="str">
        <f t="shared" si="9"/>
        <v>F</v>
      </c>
      <c r="I25" s="7" t="str">
        <f t="shared" si="10"/>
        <v>0</v>
      </c>
      <c r="J25" s="7">
        <f t="shared" si="11"/>
        <v>0</v>
      </c>
    </row>
    <row r="26" spans="1:10" x14ac:dyDescent="0.25">
      <c r="B26" s="12" t="s">
        <v>21</v>
      </c>
      <c r="E26" s="7">
        <f t="shared" si="12"/>
        <v>0</v>
      </c>
      <c r="F26" s="7" t="str">
        <f t="shared" si="7"/>
        <v>F</v>
      </c>
      <c r="G26" s="7">
        <f>IF(F26="P",1.5,0)</f>
        <v>0</v>
      </c>
      <c r="H26" s="7" t="str">
        <f t="shared" si="9"/>
        <v>F</v>
      </c>
      <c r="I26" s="7" t="str">
        <f t="shared" si="10"/>
        <v>0</v>
      </c>
      <c r="J26" s="7">
        <f t="shared" si="11"/>
        <v>0</v>
      </c>
    </row>
    <row r="27" spans="1:10" x14ac:dyDescent="0.25">
      <c r="B27" s="12" t="s">
        <v>22</v>
      </c>
      <c r="E27" s="7">
        <f t="shared" si="12"/>
        <v>0</v>
      </c>
      <c r="F27" s="7" t="str">
        <f t="shared" si="7"/>
        <v>F</v>
      </c>
      <c r="G27" s="7">
        <f t="shared" ref="G27:G28" si="13">IF(F27="P",1.5,0)</f>
        <v>0</v>
      </c>
      <c r="H27" s="7" t="str">
        <f t="shared" si="9"/>
        <v>F</v>
      </c>
      <c r="I27" s="7" t="str">
        <f t="shared" si="10"/>
        <v>0</v>
      </c>
      <c r="J27" s="7">
        <f t="shared" si="11"/>
        <v>0</v>
      </c>
    </row>
    <row r="28" spans="1:10" x14ac:dyDescent="0.25">
      <c r="B28" s="12" t="s">
        <v>23</v>
      </c>
      <c r="E28" s="7">
        <f t="shared" si="12"/>
        <v>0</v>
      </c>
      <c r="F28" s="7" t="str">
        <f t="shared" si="7"/>
        <v>F</v>
      </c>
      <c r="G28" s="7">
        <f t="shared" si="13"/>
        <v>0</v>
      </c>
      <c r="H28" s="7" t="str">
        <f t="shared" si="9"/>
        <v>F</v>
      </c>
      <c r="I28" s="7" t="str">
        <f t="shared" si="10"/>
        <v>0</v>
      </c>
      <c r="J28" s="7">
        <f t="shared" si="11"/>
        <v>0</v>
      </c>
    </row>
    <row r="29" spans="1:10" x14ac:dyDescent="0.25">
      <c r="B29" s="12" t="s">
        <v>24</v>
      </c>
      <c r="E29" s="7">
        <f t="shared" si="12"/>
        <v>0</v>
      </c>
      <c r="F29" s="7" t="str">
        <f t="shared" si="7"/>
        <v>F</v>
      </c>
      <c r="G29" s="7">
        <f>IF(F29="P",2,0)</f>
        <v>0</v>
      </c>
      <c r="H29" s="7" t="str">
        <f t="shared" si="9"/>
        <v>F</v>
      </c>
      <c r="I29" s="7" t="str">
        <f t="shared" si="10"/>
        <v>0</v>
      </c>
      <c r="J29" s="7">
        <f t="shared" si="11"/>
        <v>0</v>
      </c>
    </row>
    <row r="31" spans="1:10" ht="21" x14ac:dyDescent="0.25">
      <c r="A31" s="10" t="s">
        <v>35</v>
      </c>
      <c r="B31" s="14"/>
      <c r="C31" s="10"/>
      <c r="D31" s="10"/>
      <c r="E31" s="10"/>
      <c r="F31" s="10"/>
      <c r="G31" s="10">
        <f>SUM(G21:G29)</f>
        <v>0</v>
      </c>
      <c r="H31" s="10"/>
      <c r="I31" s="10"/>
      <c r="J31" s="10">
        <f>SUM(J21:J29)</f>
        <v>0</v>
      </c>
    </row>
    <row r="32" spans="1:10" ht="15.75" thickBot="1" x14ac:dyDescent="0.3"/>
    <row r="33" spans="1:10" ht="32.25" customHeight="1" thickTop="1" thickBot="1" x14ac:dyDescent="0.3">
      <c r="A33" s="6" t="s">
        <v>37</v>
      </c>
      <c r="B33" s="6"/>
      <c r="C33" s="6"/>
      <c r="D33" s="6"/>
      <c r="E33" s="6"/>
      <c r="F33" s="6"/>
      <c r="G33" s="6"/>
      <c r="H33" s="6"/>
      <c r="I33" s="6"/>
      <c r="J33" s="6"/>
    </row>
    <row r="34" spans="1:10" ht="15.75" thickTop="1" x14ac:dyDescent="0.25">
      <c r="B34" s="12" t="s">
        <v>25</v>
      </c>
      <c r="E34" s="7">
        <f t="shared" si="12"/>
        <v>0</v>
      </c>
      <c r="F34" s="7" t="str">
        <f t="shared" si="7"/>
        <v>F</v>
      </c>
      <c r="G34" s="7">
        <f>IF(F34="P",3,0)</f>
        <v>0</v>
      </c>
      <c r="H34" s="7" t="str">
        <f>IF(E34&gt;=90, "S", IF(E34&gt;=80, "A", IF(E34&gt;=70, "B", IF(E34&gt;=60, "C",IF(E34&gt;=50, "D",IF(E34&gt;=40, "E", "F"))))))</f>
        <v>F</v>
      </c>
      <c r="I34" s="7" t="str">
        <f t="shared" si="10"/>
        <v>0</v>
      </c>
      <c r="J34" s="7">
        <f t="shared" si="11"/>
        <v>0</v>
      </c>
    </row>
    <row r="35" spans="1:10" x14ac:dyDescent="0.25">
      <c r="B35" s="12" t="s">
        <v>26</v>
      </c>
      <c r="E35" s="7">
        <f t="shared" si="12"/>
        <v>0</v>
      </c>
      <c r="F35" s="7" t="str">
        <f t="shared" si="7"/>
        <v>F</v>
      </c>
      <c r="G35" s="7">
        <f t="shared" si="8"/>
        <v>0</v>
      </c>
      <c r="H35" s="7" t="str">
        <f t="shared" si="9"/>
        <v>F</v>
      </c>
      <c r="I35" s="7" t="str">
        <f t="shared" si="10"/>
        <v>0</v>
      </c>
      <c r="J35" s="7">
        <f t="shared" si="11"/>
        <v>0</v>
      </c>
    </row>
    <row r="36" spans="1:10" x14ac:dyDescent="0.25">
      <c r="B36" s="12" t="s">
        <v>27</v>
      </c>
      <c r="E36" s="7">
        <f t="shared" si="12"/>
        <v>0</v>
      </c>
      <c r="F36" s="7" t="str">
        <f t="shared" si="7"/>
        <v>F</v>
      </c>
      <c r="G36" s="7">
        <f t="shared" si="8"/>
        <v>0</v>
      </c>
      <c r="H36" s="7" t="str">
        <f t="shared" si="9"/>
        <v>F</v>
      </c>
      <c r="I36" s="7" t="str">
        <f t="shared" si="10"/>
        <v>0</v>
      </c>
      <c r="J36" s="7">
        <f t="shared" si="11"/>
        <v>0</v>
      </c>
    </row>
    <row r="37" spans="1:10" x14ac:dyDescent="0.25">
      <c r="B37" s="12" t="s">
        <v>28</v>
      </c>
      <c r="E37" s="7">
        <f t="shared" si="12"/>
        <v>0</v>
      </c>
      <c r="F37" s="7" t="str">
        <f t="shared" si="7"/>
        <v>F</v>
      </c>
      <c r="G37" s="7">
        <f t="shared" si="8"/>
        <v>0</v>
      </c>
      <c r="H37" s="7" t="str">
        <f t="shared" si="9"/>
        <v>F</v>
      </c>
      <c r="I37" s="7" t="str">
        <f t="shared" si="10"/>
        <v>0</v>
      </c>
      <c r="J37" s="7">
        <f t="shared" si="11"/>
        <v>0</v>
      </c>
    </row>
    <row r="38" spans="1:10" x14ac:dyDescent="0.25">
      <c r="B38" s="12" t="s">
        <v>29</v>
      </c>
      <c r="E38" s="7">
        <f t="shared" si="12"/>
        <v>0</v>
      </c>
      <c r="F38" s="7" t="str">
        <f t="shared" si="7"/>
        <v>F</v>
      </c>
      <c r="G38" s="7">
        <f t="shared" si="8"/>
        <v>0</v>
      </c>
      <c r="H38" s="7" t="str">
        <f t="shared" si="9"/>
        <v>F</v>
      </c>
      <c r="I38" s="7" t="str">
        <f t="shared" si="10"/>
        <v>0</v>
      </c>
      <c r="J38" s="7">
        <f t="shared" si="11"/>
        <v>0</v>
      </c>
    </row>
    <row r="39" spans="1:10" x14ac:dyDescent="0.25">
      <c r="B39" s="12" t="s">
        <v>30</v>
      </c>
      <c r="E39" s="7">
        <f t="shared" si="12"/>
        <v>0</v>
      </c>
      <c r="F39" s="7" t="str">
        <f t="shared" si="7"/>
        <v>F</v>
      </c>
      <c r="G39" s="7">
        <f>IF(F39="P",2,0)</f>
        <v>0</v>
      </c>
      <c r="H39" s="7" t="str">
        <f t="shared" si="9"/>
        <v>F</v>
      </c>
      <c r="I39" s="7" t="str">
        <f t="shared" si="10"/>
        <v>0</v>
      </c>
      <c r="J39" s="7">
        <f t="shared" si="11"/>
        <v>0</v>
      </c>
    </row>
    <row r="40" spans="1:10" x14ac:dyDescent="0.25">
      <c r="B40" s="12" t="s">
        <v>31</v>
      </c>
      <c r="E40" s="7">
        <f t="shared" si="12"/>
        <v>0</v>
      </c>
      <c r="F40" s="7" t="str">
        <f t="shared" si="7"/>
        <v>F</v>
      </c>
      <c r="G40" s="7">
        <f t="shared" ref="G40:G42" si="14">IF(F40="P",2,0)</f>
        <v>0</v>
      </c>
      <c r="H40" s="7" t="str">
        <f t="shared" si="9"/>
        <v>F</v>
      </c>
      <c r="I40" s="7" t="str">
        <f t="shared" si="10"/>
        <v>0</v>
      </c>
      <c r="J40" s="7">
        <f t="shared" si="11"/>
        <v>0</v>
      </c>
    </row>
    <row r="41" spans="1:10" x14ac:dyDescent="0.25">
      <c r="B41" s="12" t="s">
        <v>32</v>
      </c>
      <c r="E41" s="7">
        <f t="shared" si="12"/>
        <v>0</v>
      </c>
      <c r="F41" s="7" t="str">
        <f t="shared" si="7"/>
        <v>F</v>
      </c>
      <c r="G41" s="7">
        <f>IF(F41="P",2,0)</f>
        <v>0</v>
      </c>
      <c r="H41" s="7" t="str">
        <f t="shared" si="9"/>
        <v>F</v>
      </c>
      <c r="I41" s="7" t="str">
        <f t="shared" si="10"/>
        <v>0</v>
      </c>
      <c r="J41" s="7">
        <f t="shared" si="11"/>
        <v>0</v>
      </c>
    </row>
    <row r="42" spans="1:10" x14ac:dyDescent="0.25">
      <c r="B42" s="12" t="s">
        <v>33</v>
      </c>
      <c r="E42" s="7">
        <f t="shared" si="12"/>
        <v>0</v>
      </c>
      <c r="F42" s="7" t="str">
        <f>IF(E42&gt;=40,"P","F")</f>
        <v>F</v>
      </c>
      <c r="G42" s="7">
        <f t="shared" si="14"/>
        <v>0</v>
      </c>
      <c r="H42" s="7" t="str">
        <f t="shared" si="9"/>
        <v>F</v>
      </c>
      <c r="I42" s="7" t="str">
        <f t="shared" si="10"/>
        <v>0</v>
      </c>
      <c r="J42" s="7">
        <f>G42*I42</f>
        <v>0</v>
      </c>
    </row>
    <row r="44" spans="1:10" ht="21" x14ac:dyDescent="0.25">
      <c r="A44" s="10" t="s">
        <v>35</v>
      </c>
      <c r="B44" s="14"/>
      <c r="C44" s="10"/>
      <c r="D44" s="10"/>
      <c r="E44" s="10"/>
      <c r="F44" s="10"/>
      <c r="G44" s="10">
        <f>SUM(G34:G42)</f>
        <v>0</v>
      </c>
      <c r="H44" s="10"/>
      <c r="I44" s="10"/>
      <c r="J44" s="10">
        <f>SUM(J34:J42)</f>
        <v>0</v>
      </c>
    </row>
    <row r="45" spans="1:10" ht="15.75" thickBot="1" x14ac:dyDescent="0.3"/>
    <row r="46" spans="1:10" ht="25.5" customHeight="1" thickTop="1" thickBot="1" x14ac:dyDescent="0.4">
      <c r="A46" s="2" t="s">
        <v>40</v>
      </c>
      <c r="B46" s="2"/>
      <c r="C46" s="2"/>
      <c r="D46" s="2"/>
      <c r="E46" s="2"/>
      <c r="F46" s="2"/>
      <c r="G46" s="2"/>
      <c r="H46" s="2"/>
      <c r="I46" s="2"/>
      <c r="J46" s="2"/>
    </row>
    <row r="47" spans="1:10" ht="15.75" thickTop="1" x14ac:dyDescent="0.25">
      <c r="B47" s="12" t="s">
        <v>41</v>
      </c>
      <c r="E47" s="7">
        <f>SUM(C47,D47)</f>
        <v>0</v>
      </c>
      <c r="F47" s="7" t="str">
        <f>IF(E47&gt;=40,"P","F")</f>
        <v>F</v>
      </c>
      <c r="G47" s="7">
        <f>IF(F47="P",3,0)</f>
        <v>0</v>
      </c>
      <c r="H47" s="7" t="str">
        <f>IF(E47&gt;=90, "S", IF(E47&gt;=80, "A", IF(E47&gt;=70, "B", IF(E47&gt;=60, "C",IF(E47&gt;=50, "D",IF(E47&gt;=40, "E", "F"))))))</f>
        <v>F</v>
      </c>
      <c r="I47" s="7" t="str">
        <f>IF(E47&gt;="90", 10, IF(E47&gt;=80, 9, IF(E47&gt;=70, 8, IF(E47&gt;=60, 7,IF(E47&gt;=50, 6,IF(E47&gt;=40, 5, "0"))))))</f>
        <v>0</v>
      </c>
      <c r="J47" s="7">
        <f>G47*I47</f>
        <v>0</v>
      </c>
    </row>
    <row r="48" spans="1:10" x14ac:dyDescent="0.25">
      <c r="B48" s="12" t="s">
        <v>42</v>
      </c>
      <c r="E48" s="7">
        <f t="shared" ref="E48:E72" si="15">SUM(C48,D48)</f>
        <v>0</v>
      </c>
      <c r="F48" s="7" t="str">
        <f t="shared" ref="F48:F72" si="16">IF(E48&gt;=40,"P","F")</f>
        <v>F</v>
      </c>
      <c r="G48" s="7">
        <f t="shared" ref="G48:G51" si="17">IF(F48="P",3,0)</f>
        <v>0</v>
      </c>
      <c r="H48" s="7" t="str">
        <f t="shared" ref="H48:H72" si="18">IF(E48&gt;=90, "S", IF(E48&gt;=80, "A", IF(E48&gt;=70, "B", IF(E48&gt;=60, "C",IF(E48&gt;=50, "D",IF(E48&gt;=40, "E", "F"))))))</f>
        <v>F</v>
      </c>
      <c r="I48" s="7" t="str">
        <f t="shared" ref="I48:I72" si="19">IF(E48&gt;="90", 10, IF(E48&gt;=80, 9, IF(E48&gt;=70, 8, IF(E48&gt;=60, 7,IF(E48&gt;=50, 6,IF(E48&gt;=40, 5, "0"))))))</f>
        <v>0</v>
      </c>
      <c r="J48" s="7">
        <f t="shared" ref="J48:J72" si="20">G48*I48</f>
        <v>0</v>
      </c>
    </row>
    <row r="49" spans="1:10" x14ac:dyDescent="0.25">
      <c r="B49" s="12" t="s">
        <v>43</v>
      </c>
      <c r="E49" s="7">
        <f t="shared" si="15"/>
        <v>0</v>
      </c>
      <c r="F49" s="7" t="str">
        <f t="shared" si="16"/>
        <v>F</v>
      </c>
      <c r="G49" s="7">
        <f t="shared" si="17"/>
        <v>0</v>
      </c>
      <c r="H49" s="7" t="str">
        <f t="shared" si="18"/>
        <v>F</v>
      </c>
      <c r="I49" s="7" t="str">
        <f t="shared" si="19"/>
        <v>0</v>
      </c>
      <c r="J49" s="7">
        <f t="shared" si="20"/>
        <v>0</v>
      </c>
    </row>
    <row r="50" spans="1:10" x14ac:dyDescent="0.25">
      <c r="B50" s="12" t="s">
        <v>48</v>
      </c>
      <c r="E50" s="7">
        <f t="shared" si="15"/>
        <v>0</v>
      </c>
      <c r="F50" s="7" t="str">
        <f t="shared" si="16"/>
        <v>F</v>
      </c>
      <c r="G50" s="7">
        <f t="shared" si="17"/>
        <v>0</v>
      </c>
      <c r="H50" s="7" t="str">
        <f t="shared" si="18"/>
        <v>F</v>
      </c>
      <c r="I50" s="7" t="str">
        <f t="shared" si="19"/>
        <v>0</v>
      </c>
      <c r="J50" s="7">
        <f t="shared" si="20"/>
        <v>0</v>
      </c>
    </row>
    <row r="51" spans="1:10" x14ac:dyDescent="0.25">
      <c r="B51" s="12" t="s">
        <v>49</v>
      </c>
      <c r="E51" s="7">
        <f t="shared" si="15"/>
        <v>0</v>
      </c>
      <c r="F51" s="7" t="str">
        <f t="shared" si="16"/>
        <v>F</v>
      </c>
      <c r="G51" s="7">
        <f t="shared" si="17"/>
        <v>0</v>
      </c>
      <c r="H51" s="7" t="str">
        <f t="shared" si="18"/>
        <v>F</v>
      </c>
      <c r="I51" s="7" t="str">
        <f t="shared" si="19"/>
        <v>0</v>
      </c>
      <c r="J51" s="7">
        <f t="shared" si="20"/>
        <v>0</v>
      </c>
    </row>
    <row r="52" spans="1:10" x14ac:dyDescent="0.25">
      <c r="B52" s="12" t="s">
        <v>45</v>
      </c>
      <c r="E52" s="7">
        <f t="shared" si="15"/>
        <v>0</v>
      </c>
      <c r="F52" s="7" t="str">
        <f t="shared" si="16"/>
        <v>F</v>
      </c>
      <c r="G52" s="7">
        <f>IF(F52="P",1.5,0)</f>
        <v>0</v>
      </c>
      <c r="H52" s="7" t="str">
        <f t="shared" si="18"/>
        <v>F</v>
      </c>
      <c r="I52" s="7" t="str">
        <f t="shared" si="19"/>
        <v>0</v>
      </c>
      <c r="J52" s="7">
        <f t="shared" si="20"/>
        <v>0</v>
      </c>
    </row>
    <row r="53" spans="1:10" x14ac:dyDescent="0.25">
      <c r="B53" s="12" t="s">
        <v>46</v>
      </c>
      <c r="E53" s="7">
        <f t="shared" si="15"/>
        <v>0</v>
      </c>
      <c r="F53" s="7" t="str">
        <f t="shared" si="16"/>
        <v>F</v>
      </c>
      <c r="G53" s="7">
        <f t="shared" ref="G53:G54" si="21">IF(F53="P",1.5,0)</f>
        <v>0</v>
      </c>
      <c r="H53" s="7" t="str">
        <f t="shared" si="18"/>
        <v>F</v>
      </c>
      <c r="I53" s="7" t="str">
        <f t="shared" si="19"/>
        <v>0</v>
      </c>
      <c r="J53" s="7">
        <f t="shared" si="20"/>
        <v>0</v>
      </c>
    </row>
    <row r="54" spans="1:10" x14ac:dyDescent="0.25">
      <c r="B54" s="12" t="s">
        <v>47</v>
      </c>
      <c r="E54" s="7">
        <f t="shared" si="15"/>
        <v>0</v>
      </c>
      <c r="F54" s="7" t="str">
        <f t="shared" si="16"/>
        <v>F</v>
      </c>
      <c r="G54" s="7">
        <f t="shared" si="21"/>
        <v>0</v>
      </c>
      <c r="H54" s="7" t="str">
        <f t="shared" si="18"/>
        <v>F</v>
      </c>
      <c r="I54" s="7" t="str">
        <f t="shared" si="19"/>
        <v>0</v>
      </c>
      <c r="J54" s="7">
        <f t="shared" si="20"/>
        <v>0</v>
      </c>
    </row>
    <row r="55" spans="1:10" x14ac:dyDescent="0.25">
      <c r="B55" s="12" t="s">
        <v>44</v>
      </c>
      <c r="E55" s="7">
        <f t="shared" si="15"/>
        <v>0</v>
      </c>
      <c r="F55" s="7" t="str">
        <f t="shared" si="16"/>
        <v>F</v>
      </c>
      <c r="G55" s="7">
        <f>IF(F55="P",2,0)</f>
        <v>0</v>
      </c>
      <c r="H55" s="7" t="str">
        <f t="shared" si="18"/>
        <v>F</v>
      </c>
      <c r="I55" s="7" t="str">
        <f t="shared" si="19"/>
        <v>0</v>
      </c>
      <c r="J55" s="7">
        <f t="shared" si="20"/>
        <v>0</v>
      </c>
    </row>
    <row r="57" spans="1:10" ht="21" x14ac:dyDescent="0.25">
      <c r="A57" s="10" t="s">
        <v>35</v>
      </c>
      <c r="B57" s="14"/>
      <c r="C57" s="10"/>
      <c r="D57" s="10"/>
      <c r="E57" s="10"/>
      <c r="F57" s="10"/>
      <c r="G57" s="10">
        <f>SUM(G47:G55)</f>
        <v>0</v>
      </c>
      <c r="H57" s="10"/>
      <c r="I57" s="10"/>
      <c r="J57" s="10">
        <f>SUM(J47:J55)</f>
        <v>0</v>
      </c>
    </row>
    <row r="58" spans="1:10" ht="15.75" thickBot="1" x14ac:dyDescent="0.3"/>
    <row r="59" spans="1:10" ht="24.75" thickTop="1" thickBot="1" x14ac:dyDescent="0.3">
      <c r="A59" s="4" t="s">
        <v>60</v>
      </c>
      <c r="B59" s="4"/>
      <c r="C59" s="4"/>
      <c r="D59" s="4"/>
      <c r="E59" s="4"/>
      <c r="F59" s="4"/>
      <c r="G59" s="4"/>
      <c r="H59" s="4"/>
      <c r="I59" s="4"/>
      <c r="J59" s="4"/>
    </row>
    <row r="60" spans="1:10" ht="15.75" thickTop="1" x14ac:dyDescent="0.25">
      <c r="B60" s="12" t="s">
        <v>50</v>
      </c>
      <c r="E60" s="7">
        <f t="shared" si="15"/>
        <v>0</v>
      </c>
      <c r="F60" s="7" t="str">
        <f t="shared" si="16"/>
        <v>F</v>
      </c>
      <c r="G60" s="7">
        <f>IF(F60="P",3,0)</f>
        <v>0</v>
      </c>
      <c r="H60" s="7" t="str">
        <f t="shared" si="18"/>
        <v>F</v>
      </c>
      <c r="I60" s="7" t="str">
        <f t="shared" si="19"/>
        <v>0</v>
      </c>
      <c r="J60" s="7">
        <f t="shared" si="20"/>
        <v>0</v>
      </c>
    </row>
    <row r="61" spans="1:10" x14ac:dyDescent="0.25">
      <c r="B61" s="12" t="s">
        <v>51</v>
      </c>
      <c r="E61" s="7">
        <f t="shared" si="15"/>
        <v>0</v>
      </c>
      <c r="F61" s="7" t="str">
        <f t="shared" si="16"/>
        <v>F</v>
      </c>
      <c r="G61" s="7">
        <f t="shared" ref="G61:G65" si="22">IF(F61="P",3,0)</f>
        <v>0</v>
      </c>
      <c r="H61" s="7" t="str">
        <f t="shared" si="18"/>
        <v>F</v>
      </c>
      <c r="I61" s="7" t="str">
        <f t="shared" si="19"/>
        <v>0</v>
      </c>
      <c r="J61" s="7">
        <f t="shared" si="20"/>
        <v>0</v>
      </c>
    </row>
    <row r="62" spans="1:10" x14ac:dyDescent="0.25">
      <c r="B62" s="12" t="s">
        <v>52</v>
      </c>
      <c r="E62" s="7">
        <f t="shared" si="15"/>
        <v>0</v>
      </c>
      <c r="F62" s="7" t="str">
        <f t="shared" si="16"/>
        <v>F</v>
      </c>
      <c r="G62" s="7">
        <f t="shared" si="22"/>
        <v>0</v>
      </c>
      <c r="H62" s="7" t="str">
        <f t="shared" si="18"/>
        <v>F</v>
      </c>
      <c r="I62" s="7" t="str">
        <f t="shared" si="19"/>
        <v>0</v>
      </c>
      <c r="J62" s="7">
        <f t="shared" si="20"/>
        <v>0</v>
      </c>
    </row>
    <row r="63" spans="1:10" x14ac:dyDescent="0.25">
      <c r="B63" s="12" t="s">
        <v>54</v>
      </c>
      <c r="E63" s="7">
        <f t="shared" si="15"/>
        <v>0</v>
      </c>
      <c r="F63" s="7" t="str">
        <f t="shared" si="16"/>
        <v>F</v>
      </c>
      <c r="G63" s="7">
        <f t="shared" si="22"/>
        <v>0</v>
      </c>
      <c r="H63" s="7" t="str">
        <f t="shared" si="18"/>
        <v>F</v>
      </c>
      <c r="I63" s="7" t="str">
        <f t="shared" si="19"/>
        <v>0</v>
      </c>
      <c r="J63" s="7">
        <f t="shared" si="20"/>
        <v>0</v>
      </c>
    </row>
    <row r="64" spans="1:10" x14ac:dyDescent="0.25">
      <c r="B64" s="12" t="s">
        <v>53</v>
      </c>
      <c r="E64" s="7">
        <f t="shared" si="15"/>
        <v>0</v>
      </c>
      <c r="F64" s="7" t="str">
        <f t="shared" si="16"/>
        <v>F</v>
      </c>
      <c r="G64" s="7">
        <f t="shared" si="22"/>
        <v>0</v>
      </c>
      <c r="H64" s="7" t="str">
        <f t="shared" si="18"/>
        <v>F</v>
      </c>
      <c r="I64" s="7" t="str">
        <f t="shared" si="19"/>
        <v>0</v>
      </c>
      <c r="J64" s="7">
        <f t="shared" si="20"/>
        <v>0</v>
      </c>
    </row>
    <row r="65" spans="1:10" x14ac:dyDescent="0.25">
      <c r="B65" s="12" t="s">
        <v>55</v>
      </c>
      <c r="E65" s="7">
        <f t="shared" si="15"/>
        <v>0</v>
      </c>
      <c r="F65" s="7" t="str">
        <f t="shared" si="16"/>
        <v>F</v>
      </c>
      <c r="G65" s="7">
        <f t="shared" si="22"/>
        <v>0</v>
      </c>
      <c r="H65" s="7" t="str">
        <f t="shared" si="18"/>
        <v>F</v>
      </c>
      <c r="I65" s="7" t="str">
        <f t="shared" si="19"/>
        <v>0</v>
      </c>
      <c r="J65" s="7">
        <f t="shared" si="20"/>
        <v>0</v>
      </c>
    </row>
    <row r="66" spans="1:10" x14ac:dyDescent="0.25">
      <c r="B66" s="12" t="s">
        <v>56</v>
      </c>
      <c r="E66" s="7">
        <f t="shared" si="15"/>
        <v>0</v>
      </c>
      <c r="F66" s="7" t="str">
        <f t="shared" si="16"/>
        <v>F</v>
      </c>
      <c r="G66" s="7">
        <f t="shared" ref="G66" si="23">IF(F66="P",2,0)</f>
        <v>0</v>
      </c>
      <c r="H66" s="7" t="str">
        <f t="shared" si="18"/>
        <v>F</v>
      </c>
      <c r="I66" s="7" t="str">
        <f t="shared" si="19"/>
        <v>0</v>
      </c>
      <c r="J66" s="7">
        <f t="shared" si="20"/>
        <v>0</v>
      </c>
    </row>
    <row r="67" spans="1:10" x14ac:dyDescent="0.25">
      <c r="B67" s="12" t="s">
        <v>57</v>
      </c>
      <c r="E67" s="7">
        <f t="shared" si="15"/>
        <v>0</v>
      </c>
      <c r="F67" s="7" t="str">
        <f t="shared" si="16"/>
        <v>F</v>
      </c>
      <c r="G67" s="7">
        <f>IF(F67="P",3,0)</f>
        <v>0</v>
      </c>
      <c r="H67" s="7" t="str">
        <f t="shared" si="18"/>
        <v>F</v>
      </c>
      <c r="I67" s="7" t="str">
        <f t="shared" si="19"/>
        <v>0</v>
      </c>
      <c r="J67" s="7">
        <f t="shared" si="20"/>
        <v>0</v>
      </c>
    </row>
    <row r="69" spans="1:10" s="1" customFormat="1" ht="21" x14ac:dyDescent="0.3">
      <c r="A69" s="10" t="s">
        <v>35</v>
      </c>
      <c r="B69" s="14"/>
      <c r="C69" s="10"/>
      <c r="D69" s="10"/>
      <c r="E69" s="10"/>
      <c r="F69" s="10"/>
      <c r="G69" s="10">
        <f>SUM(G60:G67)</f>
        <v>0</v>
      </c>
      <c r="H69" s="10"/>
      <c r="I69" s="10"/>
      <c r="J69" s="10">
        <f>SUM(J60:J67)</f>
        <v>0</v>
      </c>
    </row>
    <row r="70" spans="1:10" ht="15.75" thickBot="1" x14ac:dyDescent="0.3"/>
    <row r="71" spans="1:10" ht="24.75" thickTop="1" thickBot="1" x14ac:dyDescent="0.3">
      <c r="A71" s="5" t="s">
        <v>61</v>
      </c>
      <c r="B71" s="4"/>
      <c r="C71" s="4"/>
      <c r="D71" s="4"/>
      <c r="E71" s="4"/>
      <c r="F71" s="4"/>
      <c r="G71" s="4"/>
      <c r="H71" s="4"/>
      <c r="I71" s="4"/>
      <c r="J71" s="4"/>
    </row>
    <row r="72" spans="1:10" ht="15.75" thickTop="1" x14ac:dyDescent="0.25">
      <c r="B72" s="12" t="s">
        <v>70</v>
      </c>
      <c r="E72" s="7">
        <f t="shared" si="15"/>
        <v>0</v>
      </c>
      <c r="F72" s="7" t="str">
        <f t="shared" si="16"/>
        <v>F</v>
      </c>
      <c r="G72" s="7">
        <f t="shared" ref="G72" si="24">IF(F72="P",3,0)</f>
        <v>0</v>
      </c>
      <c r="H72" s="7" t="str">
        <f t="shared" si="18"/>
        <v>F</v>
      </c>
      <c r="I72" s="7" t="str">
        <f t="shared" si="19"/>
        <v>0</v>
      </c>
      <c r="J72" s="7">
        <f t="shared" si="20"/>
        <v>0</v>
      </c>
    </row>
    <row r="74" spans="1:10" ht="21" x14ac:dyDescent="0.25">
      <c r="A74" s="10" t="s">
        <v>35</v>
      </c>
      <c r="B74" s="14"/>
      <c r="C74" s="10"/>
      <c r="D74" s="10"/>
      <c r="E74" s="10"/>
      <c r="F74" s="10"/>
      <c r="G74" s="10">
        <f>SUM(G72)</f>
        <v>0</v>
      </c>
      <c r="H74" s="10"/>
      <c r="I74" s="10"/>
      <c r="J74" s="10">
        <f>SUM(J72)</f>
        <v>0</v>
      </c>
    </row>
    <row r="78" spans="1:10" ht="44.25" customHeight="1" x14ac:dyDescent="0.25">
      <c r="B78" s="3" t="s">
        <v>62</v>
      </c>
      <c r="C78" s="3" t="s">
        <v>65</v>
      </c>
      <c r="D78" s="3" t="s">
        <v>63</v>
      </c>
      <c r="E78" s="3" t="s">
        <v>64</v>
      </c>
      <c r="H78" s="15" t="s">
        <v>66</v>
      </c>
    </row>
    <row r="79" spans="1:10" ht="28.5" customHeight="1" x14ac:dyDescent="0.25">
      <c r="B79" s="11" t="s">
        <v>67</v>
      </c>
      <c r="C79" s="11">
        <v>24.5</v>
      </c>
      <c r="D79" s="11" t="e">
        <f>J18/G18</f>
        <v>#DIV/0!</v>
      </c>
      <c r="E79" s="11" t="e">
        <f>C79+D79</f>
        <v>#DIV/0!</v>
      </c>
      <c r="H79" s="16" t="e">
        <f>E85/C85</f>
        <v>#DIV/0!</v>
      </c>
    </row>
    <row r="80" spans="1:10" ht="28.5" customHeight="1" x14ac:dyDescent="0.25">
      <c r="B80" s="11" t="s">
        <v>36</v>
      </c>
      <c r="C80" s="11">
        <v>21.5</v>
      </c>
      <c r="D80" s="11" t="e">
        <f>J31/G31</f>
        <v>#DIV/0!</v>
      </c>
      <c r="E80" s="11" t="e">
        <f t="shared" ref="E80:E84" si="25">C80+D80</f>
        <v>#DIV/0!</v>
      </c>
      <c r="H80" s="16"/>
    </row>
    <row r="81" spans="2:5" ht="33" customHeight="1" x14ac:dyDescent="0.25">
      <c r="B81" s="11" t="s">
        <v>37</v>
      </c>
      <c r="C81" s="11">
        <v>21.5</v>
      </c>
      <c r="D81" s="11" t="e">
        <f>J44/G44</f>
        <v>#DIV/0!</v>
      </c>
      <c r="E81" s="11" t="e">
        <f t="shared" si="25"/>
        <v>#DIV/0!</v>
      </c>
    </row>
    <row r="82" spans="2:5" ht="33" customHeight="1" x14ac:dyDescent="0.25">
      <c r="B82" s="11" t="s">
        <v>40</v>
      </c>
      <c r="C82" s="11">
        <v>21.5</v>
      </c>
      <c r="D82" s="11" t="e">
        <f>J57/G57</f>
        <v>#DIV/0!</v>
      </c>
      <c r="E82" s="11" t="e">
        <f t="shared" si="25"/>
        <v>#DIV/0!</v>
      </c>
    </row>
    <row r="83" spans="2:5" ht="30.75" customHeight="1" x14ac:dyDescent="0.25">
      <c r="B83" s="11" t="s">
        <v>68</v>
      </c>
      <c r="C83" s="11">
        <v>23</v>
      </c>
      <c r="D83" s="11" t="e">
        <f>J69/J69</f>
        <v>#DIV/0!</v>
      </c>
      <c r="E83" s="11" t="e">
        <f t="shared" si="25"/>
        <v>#DIV/0!</v>
      </c>
    </row>
    <row r="84" spans="2:5" ht="30.75" customHeight="1" x14ac:dyDescent="0.25">
      <c r="B84" s="11" t="s">
        <v>69</v>
      </c>
      <c r="C84" s="11">
        <v>12</v>
      </c>
      <c r="D84" s="11" t="s">
        <v>71</v>
      </c>
      <c r="E84" s="11" t="e">
        <f t="shared" si="25"/>
        <v>#VALUE!</v>
      </c>
    </row>
    <row r="85" spans="2:5" ht="38.25" customHeight="1" x14ac:dyDescent="0.25">
      <c r="B85" s="17" t="s">
        <v>35</v>
      </c>
      <c r="C85" s="18">
        <f>SUM(C79:C84)</f>
        <v>124</v>
      </c>
      <c r="D85" s="18"/>
      <c r="E85" s="18" t="e">
        <f>SUM(E79:E84)</f>
        <v>#DIV/0!</v>
      </c>
    </row>
  </sheetData>
  <mergeCells count="7">
    <mergeCell ref="A71:J71"/>
    <mergeCell ref="H79:H80"/>
    <mergeCell ref="A6:J6"/>
    <mergeCell ref="A20:J20"/>
    <mergeCell ref="A33:J33"/>
    <mergeCell ref="A46:J46"/>
    <mergeCell ref="A59:J5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2025-03-06T06:26:35Z</dcterms:created>
  <dcterms:modified xsi:type="dcterms:W3CDTF">2025-03-06T10:29:10Z</dcterms:modified>
</cp:coreProperties>
</file>