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BMI/2019 05 22 CO2-Bilanz für D/Quellen/"/>
    </mc:Choice>
  </mc:AlternateContent>
  <xr:revisionPtr revIDLastSave="0" documentId="8_{25B71ED4-51C3-054B-AFFF-0A9E5C1AD71F}" xr6:coauthVersionLast="43" xr6:coauthVersionMax="43" xr10:uidLastSave="{00000000-0000-0000-0000-000000000000}"/>
  <bookViews>
    <workbookView xWindow="0" yWindow="460" windowWidth="38400" windowHeight="21140" activeTab="4" xr2:uid="{00000000-000D-0000-FFFF-FFFF00000000}"/>
  </bookViews>
  <sheets>
    <sheet name="31231-0003" sheetId="1" r:id="rId1"/>
    <sheet name="MFH Anzahl" sheetId="5" r:id="rId2"/>
    <sheet name="MFH Fläche" sheetId="6" r:id="rId3"/>
    <sheet name="1-2 FH Fläche" sheetId="2" r:id="rId4"/>
    <sheet name="1-2 FH Anzahl" sheetId="4" r:id="rId5"/>
  </sheets>
  <definedNames>
    <definedName name="_xlnm.Print_Titles" localSheetId="0">'31231-0003'!$1:$6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3" i="4" l="1" a="1"/>
  <c r="V23" i="4" s="1"/>
  <c r="A56" i="4"/>
  <c r="A52" i="4"/>
  <c r="A53" i="4" s="1"/>
  <c r="A54" i="4" s="1"/>
  <c r="A48" i="4"/>
  <c r="A49" i="4" s="1"/>
  <c r="A50" i="4" s="1"/>
  <c r="A45" i="4"/>
  <c r="A44" i="4" s="1"/>
  <c r="A43" i="4" s="1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A31" i="4"/>
  <c r="A32" i="4" s="1"/>
  <c r="A34" i="4" s="1"/>
  <c r="A35" i="4" s="1"/>
  <c r="A36" i="4" s="1"/>
  <c r="A38" i="4" s="1"/>
  <c r="A30" i="4"/>
  <c r="A27" i="4"/>
  <c r="A26" i="4"/>
  <c r="A25" i="4" s="1"/>
  <c r="V27" i="2" a="1"/>
  <c r="W27" i="2" s="1"/>
  <c r="A53" i="2"/>
  <c r="A54" i="2" s="1"/>
  <c r="A56" i="2" s="1"/>
  <c r="A57" i="2" s="1"/>
  <c r="A58" i="2" s="1"/>
  <c r="A60" i="2" s="1"/>
  <c r="A52" i="2"/>
  <c r="A49" i="2"/>
  <c r="A48" i="2" s="1"/>
  <c r="A47" i="2" s="1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A34" i="2"/>
  <c r="A35" i="2" s="1"/>
  <c r="A36" i="2" s="1"/>
  <c r="A37" i="2" s="1"/>
  <c r="A38" i="2" s="1"/>
  <c r="A39" i="2" s="1"/>
  <c r="A40" i="2" s="1"/>
  <c r="A41" i="2" s="1"/>
  <c r="A42" i="2" s="1"/>
  <c r="A31" i="2"/>
  <c r="A30" i="2" s="1"/>
  <c r="A29" i="2" s="1"/>
  <c r="A47" i="6"/>
  <c r="A48" i="6" s="1"/>
  <c r="A49" i="6" s="1"/>
  <c r="A51" i="6" s="1"/>
  <c r="A52" i="6" s="1"/>
  <c r="A53" i="6" s="1"/>
  <c r="A55" i="6" s="1"/>
  <c r="A44" i="6"/>
  <c r="A43" i="6" s="1"/>
  <c r="A42" i="6" s="1"/>
  <c r="W26" i="4" l="1"/>
  <c r="X23" i="4"/>
  <c r="V26" i="4"/>
  <c r="W23" i="4"/>
  <c r="W25" i="4"/>
  <c r="X27" i="4"/>
  <c r="V25" i="4"/>
  <c r="W27" i="4"/>
  <c r="X24" i="4"/>
  <c r="V27" i="4"/>
  <c r="W24" i="4"/>
  <c r="X26" i="4"/>
  <c r="V24" i="4"/>
  <c r="X25" i="4"/>
  <c r="Y39" i="4"/>
  <c r="Y24" i="4"/>
  <c r="Y29" i="4"/>
  <c r="X29" i="2"/>
  <c r="V27" i="2"/>
  <c r="W29" i="2"/>
  <c r="X31" i="2"/>
  <c r="V29" i="2"/>
  <c r="W31" i="2"/>
  <c r="X28" i="2"/>
  <c r="V31" i="2"/>
  <c r="W28" i="2"/>
  <c r="X30" i="2"/>
  <c r="V28" i="2"/>
  <c r="W30" i="2"/>
  <c r="X27" i="2"/>
  <c r="V30" i="2"/>
  <c r="Y43" i="2"/>
  <c r="U22" i="6" a="1"/>
  <c r="V22" i="6" s="1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A30" i="6"/>
  <c r="A31" i="6" s="1"/>
  <c r="A32" i="6" s="1"/>
  <c r="A33" i="6" s="1"/>
  <c r="A34" i="6" s="1"/>
  <c r="A35" i="6" s="1"/>
  <c r="A36" i="6" s="1"/>
  <c r="A37" i="6" s="1"/>
  <c r="A29" i="6"/>
  <c r="A26" i="6"/>
  <c r="A25" i="6" s="1"/>
  <c r="A24" i="6" s="1"/>
  <c r="T38" i="6"/>
  <c r="A60" i="5"/>
  <c r="A61" i="5" s="1"/>
  <c r="A62" i="5" s="1"/>
  <c r="A64" i="5" s="1"/>
  <c r="A65" i="5" s="1"/>
  <c r="A66" i="5" s="1"/>
  <c r="A68" i="5" s="1"/>
  <c r="A57" i="5"/>
  <c r="A56" i="5"/>
  <c r="A55" i="5" s="1"/>
  <c r="U35" i="5" a="1"/>
  <c r="U35" i="5" s="1"/>
  <c r="T51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35" i="5"/>
  <c r="Y28" i="4" l="1"/>
  <c r="Y31" i="4"/>
  <c r="Y38" i="4"/>
  <c r="Y30" i="4"/>
  <c r="Y33" i="4"/>
  <c r="Y27" i="4"/>
  <c r="Y25" i="4"/>
  <c r="Y34" i="4"/>
  <c r="Y23" i="4"/>
  <c r="Y37" i="4"/>
  <c r="Y35" i="4"/>
  <c r="Y26" i="4"/>
  <c r="Y36" i="4"/>
  <c r="Y32" i="4"/>
  <c r="Y28" i="2"/>
  <c r="Y37" i="2"/>
  <c r="Y39" i="2"/>
  <c r="Y29" i="2"/>
  <c r="Y33" i="2"/>
  <c r="Y41" i="2"/>
  <c r="Y42" i="2"/>
  <c r="Y40" i="2"/>
  <c r="Y30" i="2"/>
  <c r="Y31" i="2"/>
  <c r="Y32" i="2"/>
  <c r="Y38" i="2"/>
  <c r="Y27" i="2"/>
  <c r="Y35" i="2"/>
  <c r="Y36" i="2"/>
  <c r="Y34" i="2"/>
  <c r="W24" i="6"/>
  <c r="U22" i="6"/>
  <c r="X36" i="6" s="1"/>
  <c r="V24" i="6"/>
  <c r="W26" i="6"/>
  <c r="U24" i="6"/>
  <c r="V26" i="6"/>
  <c r="W23" i="6"/>
  <c r="U26" i="6"/>
  <c r="V23" i="6"/>
  <c r="W25" i="6"/>
  <c r="U23" i="6"/>
  <c r="V25" i="6"/>
  <c r="W22" i="6"/>
  <c r="U25" i="6"/>
  <c r="X37" i="6"/>
  <c r="X27" i="6"/>
  <c r="U37" i="5"/>
  <c r="V39" i="5"/>
  <c r="W36" i="5"/>
  <c r="U39" i="5"/>
  <c r="V36" i="5"/>
  <c r="W38" i="5"/>
  <c r="U36" i="5"/>
  <c r="V38" i="5"/>
  <c r="W35" i="5"/>
  <c r="U38" i="5"/>
  <c r="V35" i="5"/>
  <c r="V37" i="5"/>
  <c r="W39" i="5"/>
  <c r="W37" i="5"/>
  <c r="X45" i="5"/>
  <c r="X50" i="5"/>
  <c r="A42" i="5"/>
  <c r="A43" i="5" s="1"/>
  <c r="A44" i="5" s="1"/>
  <c r="A45" i="5" s="1"/>
  <c r="A46" i="5" s="1"/>
  <c r="A47" i="5" s="1"/>
  <c r="A48" i="5" s="1"/>
  <c r="A49" i="5" s="1"/>
  <c r="A50" i="5" s="1"/>
  <c r="A39" i="5"/>
  <c r="A38" i="5" s="1"/>
  <c r="A37" i="5" s="1"/>
  <c r="R22" i="5"/>
  <c r="Q22" i="5"/>
  <c r="P22" i="5"/>
  <c r="O22" i="5"/>
  <c r="N22" i="5"/>
  <c r="M22" i="5"/>
  <c r="L22" i="5"/>
  <c r="K22" i="5"/>
  <c r="J22" i="5"/>
  <c r="I22" i="5"/>
  <c r="H22" i="5"/>
  <c r="G22" i="5"/>
  <c r="B23" i="5" s="1" a="1"/>
  <c r="B23" i="5" s="1"/>
  <c r="F22" i="5"/>
  <c r="E22" i="5"/>
  <c r="D22" i="5"/>
  <c r="C22" i="5"/>
  <c r="B22" i="5"/>
  <c r="I2" i="6"/>
  <c r="J2" i="6" s="1"/>
  <c r="K2" i="6" s="1"/>
  <c r="L2" i="6" s="1"/>
  <c r="M2" i="6" s="1"/>
  <c r="N2" i="6" s="1"/>
  <c r="O2" i="6" s="1"/>
  <c r="P2" i="6" s="1"/>
  <c r="Q2" i="6" s="1"/>
  <c r="F2" i="6"/>
  <c r="E2" i="6" s="1"/>
  <c r="D2" i="6" s="1"/>
  <c r="I2" i="5"/>
  <c r="J2" i="5" s="1"/>
  <c r="K2" i="5" s="1"/>
  <c r="L2" i="5" s="1"/>
  <c r="M2" i="5" s="1"/>
  <c r="N2" i="5" s="1"/>
  <c r="O2" i="5" s="1"/>
  <c r="P2" i="5" s="1"/>
  <c r="Q2" i="5" s="1"/>
  <c r="F2" i="5"/>
  <c r="E2" i="5" s="1"/>
  <c r="D2" i="5" s="1"/>
  <c r="J2" i="4"/>
  <c r="K2" i="4" s="1"/>
  <c r="L2" i="4" s="1"/>
  <c r="M2" i="4" s="1"/>
  <c r="N2" i="4" s="1"/>
  <c r="O2" i="4" s="1"/>
  <c r="P2" i="4" s="1"/>
  <c r="Q2" i="4" s="1"/>
  <c r="I2" i="4"/>
  <c r="F2" i="4"/>
  <c r="E2" i="4" s="1"/>
  <c r="D2" i="4" s="1"/>
  <c r="E6" i="2"/>
  <c r="D6" i="2" s="1"/>
  <c r="F6" i="2"/>
  <c r="J6" i="2"/>
  <c r="K6" i="2" s="1"/>
  <c r="L6" i="2" s="1"/>
  <c r="M6" i="2" s="1"/>
  <c r="N6" i="2" s="1"/>
  <c r="O6" i="2" s="1"/>
  <c r="P6" i="2" s="1"/>
  <c r="Q6" i="2" s="1"/>
  <c r="I6" i="2"/>
  <c r="S170" i="1"/>
  <c r="T170" i="1"/>
  <c r="U170" i="1"/>
  <c r="S171" i="1"/>
  <c r="T171" i="1"/>
  <c r="U171" i="1"/>
  <c r="S172" i="1"/>
  <c r="T172" i="1"/>
  <c r="U172" i="1"/>
  <c r="S173" i="1"/>
  <c r="T173" i="1"/>
  <c r="U173" i="1"/>
  <c r="S174" i="1"/>
  <c r="T174" i="1"/>
  <c r="U174" i="1"/>
  <c r="S175" i="1"/>
  <c r="T175" i="1"/>
  <c r="U175" i="1"/>
  <c r="S176" i="1"/>
  <c r="T176" i="1"/>
  <c r="U176" i="1"/>
  <c r="S177" i="1"/>
  <c r="T177" i="1"/>
  <c r="U177" i="1"/>
  <c r="S178" i="1"/>
  <c r="T178" i="1"/>
  <c r="U178" i="1"/>
  <c r="S179" i="1"/>
  <c r="T179" i="1"/>
  <c r="U179" i="1"/>
  <c r="S180" i="1"/>
  <c r="T180" i="1"/>
  <c r="U180" i="1"/>
  <c r="R277" i="1"/>
  <c r="R259" i="1"/>
  <c r="R241" i="1"/>
  <c r="R223" i="1"/>
  <c r="R205" i="1"/>
  <c r="R187" i="1"/>
  <c r="R169" i="1"/>
  <c r="R151" i="1"/>
  <c r="R133" i="1"/>
  <c r="R115" i="1"/>
  <c r="R97" i="1"/>
  <c r="R79" i="1"/>
  <c r="R61" i="1"/>
  <c r="R43" i="1"/>
  <c r="R25" i="1"/>
  <c r="R7" i="1"/>
  <c r="R40" i="1"/>
  <c r="S40" i="1"/>
  <c r="T40" i="1"/>
  <c r="U40" i="1"/>
  <c r="R41" i="1"/>
  <c r="S41" i="1"/>
  <c r="T41" i="1"/>
  <c r="U41" i="1"/>
  <c r="R42" i="1"/>
  <c r="S42" i="1"/>
  <c r="T42" i="1"/>
  <c r="U42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6" i="1"/>
  <c r="U26" i="1"/>
  <c r="T27" i="1"/>
  <c r="U27" i="1"/>
  <c r="T28" i="1"/>
  <c r="U28" i="1"/>
  <c r="T29" i="1"/>
  <c r="U29" i="1"/>
  <c r="U8" i="1"/>
  <c r="T8" i="1"/>
  <c r="R19" i="1"/>
  <c r="S19" i="1"/>
  <c r="R20" i="1"/>
  <c r="S20" i="1"/>
  <c r="R21" i="1"/>
  <c r="S21" i="1"/>
  <c r="R22" i="1"/>
  <c r="S22" i="1"/>
  <c r="R23" i="1"/>
  <c r="S23" i="1"/>
  <c r="R24" i="1"/>
  <c r="S24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S8" i="1"/>
  <c r="R8" i="1"/>
  <c r="X24" i="6" l="1"/>
  <c r="X29" i="6"/>
  <c r="X30" i="6"/>
  <c r="X35" i="6"/>
  <c r="X28" i="6"/>
  <c r="X31" i="6"/>
  <c r="X33" i="6"/>
  <c r="X34" i="6"/>
  <c r="X23" i="6"/>
  <c r="X25" i="6"/>
  <c r="X32" i="6"/>
  <c r="X26" i="6"/>
  <c r="X22" i="6"/>
  <c r="X38" i="6"/>
  <c r="X38" i="5"/>
  <c r="X37" i="5"/>
  <c r="X43" i="5"/>
  <c r="X42" i="5"/>
  <c r="X49" i="5"/>
  <c r="X41" i="5"/>
  <c r="X51" i="5"/>
  <c r="X48" i="5"/>
  <c r="X44" i="5"/>
  <c r="X47" i="5"/>
  <c r="X36" i="5"/>
  <c r="X39" i="5"/>
  <c r="X35" i="5"/>
  <c r="X40" i="5"/>
  <c r="X46" i="5"/>
  <c r="D27" i="5"/>
  <c r="B27" i="5"/>
  <c r="C24" i="5"/>
  <c r="B25" i="5"/>
  <c r="C27" i="5"/>
  <c r="D26" i="5"/>
  <c r="B24" i="5"/>
  <c r="C25" i="5"/>
  <c r="D24" i="5"/>
  <c r="C26" i="5"/>
  <c r="D23" i="5"/>
  <c r="B26" i="5"/>
  <c r="C23" i="5"/>
  <c r="D25" i="5"/>
  <c r="G28" i="5" l="1"/>
  <c r="O28" i="5"/>
  <c r="F28" i="5"/>
  <c r="H28" i="5"/>
  <c r="P28" i="5"/>
  <c r="N28" i="5"/>
  <c r="I28" i="5"/>
  <c r="Q28" i="5"/>
  <c r="J28" i="5"/>
  <c r="B28" i="5"/>
  <c r="C28" i="5"/>
  <c r="K28" i="5"/>
  <c r="D28" i="5"/>
  <c r="L28" i="5"/>
  <c r="E28" i="5"/>
  <c r="M28" i="5"/>
</calcChain>
</file>

<file path=xl/sharedStrings.xml><?xml version="1.0" encoding="utf-8"?>
<sst xmlns="http://schemas.openxmlformats.org/spreadsheetml/2006/main" count="540" uniqueCount="66">
  <si>
    <t>Wohngebäude, Wohnungen, Wohnfläche: Bundesländer, Stichtag,
Anzahl der Wohnungen</t>
  </si>
  <si>
    <t>Fortschreibung Wohngebäude- und Wohnungsbestand</t>
  </si>
  <si>
    <t>Stichtag
Bundesländer</t>
  </si>
  <si>
    <t>Anzahl der Wohnungen in Wohngebäuden</t>
  </si>
  <si>
    <t>1 Wohnung</t>
  </si>
  <si>
    <t>2 Wohnungen</t>
  </si>
  <si>
    <t>3 und mehr Wohnungen</t>
  </si>
  <si>
    <t>Wohnheime</t>
  </si>
  <si>
    <t>Insgesamt</t>
  </si>
  <si>
    <t>Wohngebäude</t>
  </si>
  <si>
    <t>Wohnungen</t>
  </si>
  <si>
    <t>Wohnfläche</t>
  </si>
  <si>
    <t>Anzahl</t>
  </si>
  <si>
    <t>1000 qm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</si>
  <si>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</si>
  <si>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</si>
  <si>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</si>
  <si>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</si>
  <si>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</si>
  <si>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</si>
  <si>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</si>
  <si>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</si>
  <si>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</si>
  <si>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</si>
  <si>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</si>
  <si>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</si>
  <si>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</si>
  <si>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</si>
  <si>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</si>
  <si>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</si>
  <si>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</si>
  <si>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</si>
  <si>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</si>
  <si>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</si>
  <si>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</si>
  <si>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</si>
  <si>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</si>
  <si>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</si>
  <si>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</si>
  <si>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</si>
  <si>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</si>
  <si>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</si>
  <si>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</si>
  <si>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</si>
  <si>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</si>
  <si>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</si>
  <si>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______________</t>
  </si>
  <si>
    <t>Wohngebäude: Bis 31.12.2009 ohne Wohnheime.</t>
  </si>
  <si>
    <t>Ab 31.12.2010:</t>
  </si>
  <si>
    <t>Ergebnisse auf Grundlage der Gebäude- und Wohnungszählung</t>
  </si>
  <si>
    <t>2011.</t>
  </si>
  <si>
    <t>(C)opyright Statistisches Bundesamt (Destatis), 2019 | Stand: 26.06.2019 / 15:00:59</t>
  </si>
  <si>
    <t xml:space="preserve">1-2 Wohnungen </t>
  </si>
  <si>
    <t>Fläche</t>
  </si>
  <si>
    <t xml:space="preserve">3 und mehr Wohnungen </t>
  </si>
  <si>
    <t xml:space="preserve"> </t>
  </si>
  <si>
    <t>Bundesland</t>
  </si>
  <si>
    <t>MFH Fläche (in 1.000 qm)</t>
  </si>
  <si>
    <t>MFH Anzahl</t>
  </si>
  <si>
    <t>1-2 FH Fläche (in 1.000 qm)</t>
  </si>
  <si>
    <t>1-2 FH Anzahl</t>
  </si>
  <si>
    <t>Geglättete Daten + 2018</t>
  </si>
  <si>
    <t>Transponiert</t>
  </si>
  <si>
    <t>Flächen MFH geglättet und für 2018 geschätzt</t>
  </si>
  <si>
    <t>1-2 FH smoothened and estimated for 2018</t>
  </si>
  <si>
    <t>1-2 FH number of 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</si>
</sst>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14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/>
    <xf numFmtId="0" fontId="2" fillId="0" borderId="0" xfId="0" applyFont="1" applyBorder="1"/>
    <xf numFmtId="0" fontId="0" fillId="0" borderId="0" xfId="0" applyBorder="1"/>
    <xf numFmtId="49" fontId="3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/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/>
    <xf numFmtId="0" fontId="7" fillId="2" borderId="0" xfId="0" applyFont="1" applyFill="1"/>
    <xf numFmtId="166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2" borderId="0" xfId="0" applyFill="1"/>
    <xf numFmtId="166" fontId="0" fillId="0" borderId="0" xfId="1" applyNumberFormat="1" applyFont="1" applyBorder="1"/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3" fillId="0" borderId="0" xfId="0" applyFont="1" applyBorder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left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horizontal="left" vertical="center" wrapText="1"/>
    </xf>
    <xf numFmtId="14" fontId="0" fillId="0" borderId="0" xfId="0" applyNumberFormat="1" applyBorder="1"/>
    <xf numFmtId="14" fontId="0" fillId="2" borderId="0" xfId="0" applyNumberFormat="1" applyFill="1" applyBorder="1"/>
    <xf numFmtId="0" fontId="0" fillId="2" borderId="0" xfId="0" applyFill="1" applyBorder="1"/>
    <xf numFmtId="49" fontId="2" fillId="0" borderId="0" xfId="0" applyNumberFormat="1" applyFont="1" applyBorder="1" applyAlignment="1">
      <alignment vertical="center"/>
    </xf>
    <xf numFmtId="0" fontId="0" fillId="0" borderId="0" xfId="0" applyBorder="1" applyAlignment="1"/>
    <xf numFmtId="165" fontId="0" fillId="0" borderId="0" xfId="0" applyNumberFormat="1" applyBorder="1"/>
    <xf numFmtId="166" fontId="0" fillId="0" borderId="0" xfId="1" applyNumberFormat="1" applyFont="1" applyAlignment="1"/>
    <xf numFmtId="0" fontId="0" fillId="2" borderId="0" xfId="0" applyFill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zoomScale="231" zoomScaleNormal="231" workbookViewId="0">
      <selection activeCell="A8" sqref="A1:A65536"/>
    </sheetView>
  </sheetViews>
  <sheetFormatPr baseColWidth="10" defaultRowHeight="13" x14ac:dyDescent="0.15"/>
  <cols>
    <col min="1" max="1" width="25.1640625" customWidth="1"/>
    <col min="2" max="2" width="14.1640625" customWidth="1"/>
    <col min="3" max="3" width="13.5" customWidth="1"/>
    <col min="4" max="4" width="11.5" customWidth="1"/>
    <col min="5" max="5" width="14.1640625" customWidth="1"/>
    <col min="6" max="6" width="12.5" customWidth="1"/>
    <col min="7" max="7" width="11.5" customWidth="1"/>
    <col min="8" max="8" width="14.1640625" customWidth="1"/>
    <col min="9" max="9" width="13.5" customWidth="1"/>
    <col min="10" max="10" width="11.5" customWidth="1"/>
    <col min="11" max="11" width="14.1640625" customWidth="1"/>
    <col min="12" max="12" width="12.5" customWidth="1"/>
    <col min="13" max="13" width="11.5" customWidth="1"/>
    <col min="14" max="14" width="14.1640625" customWidth="1"/>
    <col min="15" max="15" width="13.5" customWidth="1"/>
    <col min="16" max="16" width="11.5" customWidth="1"/>
    <col min="17" max="17" width="8.83203125" customWidth="1"/>
    <col min="18" max="19" width="8.83203125" style="11" customWidth="1"/>
    <col min="20" max="20" width="19.1640625" style="11" customWidth="1"/>
    <col min="21" max="21" width="8.83203125" style="11" customWidth="1"/>
    <col min="22" max="256" width="8.83203125" customWidth="1"/>
  </cols>
  <sheetData>
    <row r="1" spans="1:21" ht="51" customHeight="1" x14ac:dyDescent="0.15">
      <c r="A1" s="32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21" ht="14" thickBot="1" x14ac:dyDescent="0.2">
      <c r="A2" s="33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21" x14ac:dyDescent="0.15">
      <c r="A3" s="34" t="s">
        <v>2</v>
      </c>
      <c r="B3" s="37" t="s">
        <v>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R3" s="12" t="s">
        <v>52</v>
      </c>
      <c r="T3" s="12" t="s">
        <v>54</v>
      </c>
    </row>
    <row r="4" spans="1:21" x14ac:dyDescent="0.15">
      <c r="A4" s="35"/>
      <c r="B4" s="40" t="s">
        <v>4</v>
      </c>
      <c r="C4" s="41"/>
      <c r="D4" s="41"/>
      <c r="E4" s="40" t="s">
        <v>5</v>
      </c>
      <c r="F4" s="41"/>
      <c r="G4" s="41"/>
      <c r="H4" s="40" t="s">
        <v>6</v>
      </c>
      <c r="I4" s="41"/>
      <c r="J4" s="41"/>
      <c r="K4" s="40" t="s">
        <v>7</v>
      </c>
      <c r="L4" s="41"/>
      <c r="M4" s="41"/>
      <c r="N4" s="40" t="s">
        <v>8</v>
      </c>
      <c r="O4" s="41"/>
      <c r="P4" s="42"/>
      <c r="R4" s="12" t="s">
        <v>12</v>
      </c>
      <c r="S4" s="12" t="s">
        <v>53</v>
      </c>
      <c r="T4" s="12" t="s">
        <v>12</v>
      </c>
      <c r="U4" s="12" t="s">
        <v>53</v>
      </c>
    </row>
    <row r="5" spans="1:21" ht="14" x14ac:dyDescent="0.15">
      <c r="A5" s="35"/>
      <c r="B5" s="5" t="s">
        <v>9</v>
      </c>
      <c r="C5" s="5" t="s">
        <v>10</v>
      </c>
      <c r="D5" s="5" t="s">
        <v>11</v>
      </c>
      <c r="E5" s="5" t="s">
        <v>9</v>
      </c>
      <c r="F5" s="5" t="s">
        <v>10</v>
      </c>
      <c r="G5" s="5" t="s">
        <v>11</v>
      </c>
      <c r="H5" s="5" t="s">
        <v>9</v>
      </c>
      <c r="I5" s="5" t="s">
        <v>10</v>
      </c>
      <c r="J5" s="5" t="s">
        <v>11</v>
      </c>
      <c r="K5" s="5" t="s">
        <v>9</v>
      </c>
      <c r="L5" s="5" t="s">
        <v>10</v>
      </c>
      <c r="M5" s="5" t="s">
        <v>11</v>
      </c>
      <c r="N5" s="5" t="s">
        <v>9</v>
      </c>
      <c r="O5" s="5" t="s">
        <v>10</v>
      </c>
      <c r="P5" s="6" t="s">
        <v>11</v>
      </c>
    </row>
    <row r="6" spans="1:21" ht="15" thickBot="1" x14ac:dyDescent="0.2">
      <c r="A6" s="36"/>
      <c r="B6" s="7" t="s">
        <v>12</v>
      </c>
      <c r="C6" s="7" t="s">
        <v>12</v>
      </c>
      <c r="D6" s="7" t="s">
        <v>13</v>
      </c>
      <c r="E6" s="7" t="s">
        <v>12</v>
      </c>
      <c r="F6" s="7" t="s">
        <v>12</v>
      </c>
      <c r="G6" s="7" t="s">
        <v>13</v>
      </c>
      <c r="H6" s="7" t="s">
        <v>12</v>
      </c>
      <c r="I6" s="7" t="s">
        <v>12</v>
      </c>
      <c r="J6" s="7" t="s">
        <v>13</v>
      </c>
      <c r="K6" s="7" t="s">
        <v>12</v>
      </c>
      <c r="L6" s="7" t="s">
        <v>12</v>
      </c>
      <c r="M6" s="7" t="s">
        <v>13</v>
      </c>
      <c r="N6" s="7" t="s">
        <v>12</v>
      </c>
      <c r="O6" s="7" t="s">
        <v>12</v>
      </c>
      <c r="P6" s="8" t="s">
        <v>13</v>
      </c>
    </row>
    <row r="7" spans="1:21" ht="19" customHeight="1" x14ac:dyDescent="0.15">
      <c r="A7" s="30" t="s">
        <v>30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R7" s="9" t="str">
        <f>A7</f>
        <v>31.12.2002</v>
      </c>
      <c r="T7" s="10" t="s">
        <v>30</v>
      </c>
    </row>
    <row r="8" spans="1:21" x14ac:dyDescent="0.15">
      <c r="A8" s="4" t="s">
        <v>14</v>
      </c>
      <c r="B8" s="2">
        <v>1267134</v>
      </c>
      <c r="C8" s="2">
        <v>1267134</v>
      </c>
      <c r="D8" s="2">
        <v>155936</v>
      </c>
      <c r="E8" s="2">
        <v>546029</v>
      </c>
      <c r="F8" s="2">
        <v>1092058</v>
      </c>
      <c r="G8" s="2">
        <v>99910</v>
      </c>
      <c r="H8" s="2">
        <v>391244</v>
      </c>
      <c r="I8" s="2">
        <v>2305860</v>
      </c>
      <c r="J8" s="2">
        <v>166778</v>
      </c>
      <c r="K8" s="2">
        <v>0</v>
      </c>
      <c r="L8" s="2">
        <v>0</v>
      </c>
      <c r="M8" s="2">
        <v>0</v>
      </c>
      <c r="N8" s="2">
        <v>2204407</v>
      </c>
      <c r="O8" s="2">
        <v>4665052</v>
      </c>
      <c r="P8" s="2">
        <v>422623</v>
      </c>
      <c r="R8" s="11">
        <f>B8+E8</f>
        <v>1813163</v>
      </c>
      <c r="S8" s="11">
        <f>D8+G8</f>
        <v>255846</v>
      </c>
      <c r="T8" s="11">
        <f>H8+K8</f>
        <v>391244</v>
      </c>
      <c r="U8" s="11">
        <f>J8+M8</f>
        <v>166778</v>
      </c>
    </row>
    <row r="9" spans="1:21" x14ac:dyDescent="0.15">
      <c r="A9" s="4" t="s">
        <v>15</v>
      </c>
      <c r="B9" s="2">
        <v>1806603</v>
      </c>
      <c r="C9" s="2">
        <v>1806603</v>
      </c>
      <c r="D9" s="2">
        <v>229048</v>
      </c>
      <c r="E9" s="2">
        <v>577453</v>
      </c>
      <c r="F9" s="2">
        <v>1154906</v>
      </c>
      <c r="G9" s="2">
        <v>106402</v>
      </c>
      <c r="H9" s="2">
        <v>363759</v>
      </c>
      <c r="I9" s="2">
        <v>2598142</v>
      </c>
      <c r="J9" s="2">
        <v>174611</v>
      </c>
      <c r="K9" s="2">
        <v>0</v>
      </c>
      <c r="L9" s="2">
        <v>0</v>
      </c>
      <c r="M9" s="2">
        <v>0</v>
      </c>
      <c r="N9" s="2">
        <v>2747815</v>
      </c>
      <c r="O9" s="2">
        <v>5559651</v>
      </c>
      <c r="P9" s="2">
        <v>510060</v>
      </c>
      <c r="R9" s="11">
        <f t="shared" ref="R9:R19" si="0">B9+E9</f>
        <v>2384056</v>
      </c>
      <c r="S9" s="11">
        <f t="shared" ref="S9:S19" si="1">D9+G9</f>
        <v>335450</v>
      </c>
      <c r="T9" s="11">
        <f t="shared" ref="T9:T29" si="2">H9+K9</f>
        <v>363759</v>
      </c>
      <c r="U9" s="11">
        <f t="shared" ref="U9:U29" si="3">J9+M9</f>
        <v>174611</v>
      </c>
    </row>
    <row r="10" spans="1:21" x14ac:dyDescent="0.15">
      <c r="A10" s="4" t="s">
        <v>16</v>
      </c>
      <c r="B10" s="2">
        <v>137973</v>
      </c>
      <c r="C10" s="2">
        <v>137973</v>
      </c>
      <c r="D10" s="2">
        <v>15065</v>
      </c>
      <c r="E10" s="2">
        <v>21041</v>
      </c>
      <c r="F10" s="2">
        <v>42082</v>
      </c>
      <c r="G10" s="2">
        <v>3705</v>
      </c>
      <c r="H10" s="2">
        <v>141991</v>
      </c>
      <c r="I10" s="2">
        <v>1677870</v>
      </c>
      <c r="J10" s="2">
        <v>110479</v>
      </c>
      <c r="K10" s="2">
        <v>0</v>
      </c>
      <c r="L10" s="2">
        <v>0</v>
      </c>
      <c r="M10" s="2">
        <v>0</v>
      </c>
      <c r="N10" s="2">
        <v>301005</v>
      </c>
      <c r="O10" s="2">
        <v>1857925</v>
      </c>
      <c r="P10" s="2">
        <v>129249</v>
      </c>
      <c r="R10" s="11">
        <f t="shared" si="0"/>
        <v>159014</v>
      </c>
      <c r="S10" s="11">
        <f t="shared" si="1"/>
        <v>18770</v>
      </c>
      <c r="T10" s="11">
        <f t="shared" si="2"/>
        <v>141991</v>
      </c>
      <c r="U10" s="11">
        <f t="shared" si="3"/>
        <v>110479</v>
      </c>
    </row>
    <row r="11" spans="1:21" x14ac:dyDescent="0.15">
      <c r="A11" s="4" t="s">
        <v>17</v>
      </c>
      <c r="B11" s="2">
        <v>402044</v>
      </c>
      <c r="C11" s="2">
        <v>402044</v>
      </c>
      <c r="D11" s="2">
        <v>41299</v>
      </c>
      <c r="E11" s="2">
        <v>78350</v>
      </c>
      <c r="F11" s="2">
        <v>156700</v>
      </c>
      <c r="G11" s="2">
        <v>12179</v>
      </c>
      <c r="H11" s="2">
        <v>90629</v>
      </c>
      <c r="I11" s="2">
        <v>680579</v>
      </c>
      <c r="J11" s="2">
        <v>40479</v>
      </c>
      <c r="K11" s="2">
        <v>0</v>
      </c>
      <c r="L11" s="2">
        <v>0</v>
      </c>
      <c r="M11" s="2">
        <v>0</v>
      </c>
      <c r="N11" s="2">
        <v>571023</v>
      </c>
      <c r="O11" s="2">
        <v>1239323</v>
      </c>
      <c r="P11" s="2">
        <v>93957</v>
      </c>
      <c r="R11" s="11">
        <f t="shared" si="0"/>
        <v>480394</v>
      </c>
      <c r="S11" s="11">
        <f t="shared" si="1"/>
        <v>53478</v>
      </c>
      <c r="T11" s="11">
        <f t="shared" si="2"/>
        <v>90629</v>
      </c>
      <c r="U11" s="11">
        <f t="shared" si="3"/>
        <v>40479</v>
      </c>
    </row>
    <row r="12" spans="1:21" x14ac:dyDescent="0.15">
      <c r="A12" s="4" t="s">
        <v>18</v>
      </c>
      <c r="B12" s="2">
        <v>76284</v>
      </c>
      <c r="C12" s="2">
        <v>76284</v>
      </c>
      <c r="D12" s="2">
        <v>8148</v>
      </c>
      <c r="E12" s="2">
        <v>20480</v>
      </c>
      <c r="F12" s="2">
        <v>40960</v>
      </c>
      <c r="G12" s="2">
        <v>3284</v>
      </c>
      <c r="H12" s="2">
        <v>33549</v>
      </c>
      <c r="I12" s="2">
        <v>228818</v>
      </c>
      <c r="J12" s="2">
        <v>14823</v>
      </c>
      <c r="K12" s="2">
        <v>0</v>
      </c>
      <c r="L12" s="2">
        <v>0</v>
      </c>
      <c r="M12" s="2">
        <v>0</v>
      </c>
      <c r="N12" s="2">
        <v>130313</v>
      </c>
      <c r="O12" s="2">
        <v>346062</v>
      </c>
      <c r="P12" s="2">
        <v>26256</v>
      </c>
      <c r="R12" s="11">
        <f t="shared" si="0"/>
        <v>96764</v>
      </c>
      <c r="S12" s="11">
        <f t="shared" si="1"/>
        <v>11432</v>
      </c>
      <c r="T12" s="11">
        <f t="shared" si="2"/>
        <v>33549</v>
      </c>
      <c r="U12" s="11">
        <f t="shared" si="3"/>
        <v>14823</v>
      </c>
    </row>
    <row r="13" spans="1:21" x14ac:dyDescent="0.15">
      <c r="A13" s="4" t="s">
        <v>19</v>
      </c>
      <c r="B13" s="2">
        <v>126028</v>
      </c>
      <c r="C13" s="2">
        <v>126028</v>
      </c>
      <c r="D13" s="2">
        <v>13599</v>
      </c>
      <c r="E13" s="2">
        <v>26067</v>
      </c>
      <c r="F13" s="2">
        <v>52134</v>
      </c>
      <c r="G13" s="2">
        <v>4331</v>
      </c>
      <c r="H13" s="2">
        <v>76523</v>
      </c>
      <c r="I13" s="2">
        <v>677928</v>
      </c>
      <c r="J13" s="2">
        <v>43050</v>
      </c>
      <c r="K13" s="2">
        <v>0</v>
      </c>
      <c r="L13" s="2">
        <v>0</v>
      </c>
      <c r="M13" s="2">
        <v>0</v>
      </c>
      <c r="N13" s="2">
        <v>228618</v>
      </c>
      <c r="O13" s="2">
        <v>856090</v>
      </c>
      <c r="P13" s="2">
        <v>60979</v>
      </c>
      <c r="R13" s="11">
        <f t="shared" si="0"/>
        <v>152095</v>
      </c>
      <c r="S13" s="11">
        <f t="shared" si="1"/>
        <v>17930</v>
      </c>
      <c r="T13" s="11">
        <f t="shared" si="2"/>
        <v>76523</v>
      </c>
      <c r="U13" s="11">
        <f t="shared" si="3"/>
        <v>43050</v>
      </c>
    </row>
    <row r="14" spans="1:21" x14ac:dyDescent="0.15">
      <c r="A14" s="4" t="s">
        <v>20</v>
      </c>
      <c r="B14" s="2">
        <v>745709</v>
      </c>
      <c r="C14" s="2">
        <v>745709</v>
      </c>
      <c r="D14" s="2">
        <v>94348</v>
      </c>
      <c r="E14" s="2">
        <v>317649</v>
      </c>
      <c r="F14" s="2">
        <v>635298</v>
      </c>
      <c r="G14" s="2">
        <v>58886</v>
      </c>
      <c r="H14" s="2">
        <v>208548</v>
      </c>
      <c r="I14" s="2">
        <v>1337735</v>
      </c>
      <c r="J14" s="2">
        <v>93255</v>
      </c>
      <c r="K14" s="2">
        <v>0</v>
      </c>
      <c r="L14" s="2">
        <v>0</v>
      </c>
      <c r="M14" s="2">
        <v>0</v>
      </c>
      <c r="N14" s="2">
        <v>1271906</v>
      </c>
      <c r="O14" s="2">
        <v>2718742</v>
      </c>
      <c r="P14" s="2">
        <v>246489</v>
      </c>
      <c r="R14" s="11">
        <f t="shared" si="0"/>
        <v>1063358</v>
      </c>
      <c r="S14" s="11">
        <f t="shared" si="1"/>
        <v>153234</v>
      </c>
      <c r="T14" s="11">
        <f t="shared" si="2"/>
        <v>208548</v>
      </c>
      <c r="U14" s="11">
        <f t="shared" si="3"/>
        <v>93255</v>
      </c>
    </row>
    <row r="15" spans="1:21" x14ac:dyDescent="0.15">
      <c r="A15" s="4" t="s">
        <v>21</v>
      </c>
      <c r="B15" s="2">
        <v>235793</v>
      </c>
      <c r="C15" s="2">
        <v>235793</v>
      </c>
      <c r="D15" s="2">
        <v>24083</v>
      </c>
      <c r="E15" s="2">
        <v>44216</v>
      </c>
      <c r="F15" s="2">
        <v>88432</v>
      </c>
      <c r="G15" s="2">
        <v>6743</v>
      </c>
      <c r="H15" s="2">
        <v>67503</v>
      </c>
      <c r="I15" s="2">
        <v>527272</v>
      </c>
      <c r="J15" s="2">
        <v>30396</v>
      </c>
      <c r="K15" s="2">
        <v>0</v>
      </c>
      <c r="L15" s="2">
        <v>0</v>
      </c>
      <c r="M15" s="2">
        <v>0</v>
      </c>
      <c r="N15" s="2">
        <v>347512</v>
      </c>
      <c r="O15" s="2">
        <v>851497</v>
      </c>
      <c r="P15" s="2">
        <v>61221</v>
      </c>
      <c r="R15" s="11">
        <f t="shared" si="0"/>
        <v>280009</v>
      </c>
      <c r="S15" s="11">
        <f t="shared" si="1"/>
        <v>30826</v>
      </c>
      <c r="T15" s="11">
        <f t="shared" si="2"/>
        <v>67503</v>
      </c>
      <c r="U15" s="11">
        <f t="shared" si="3"/>
        <v>30396</v>
      </c>
    </row>
    <row r="16" spans="1:21" x14ac:dyDescent="0.15">
      <c r="A16" s="4" t="s">
        <v>22</v>
      </c>
      <c r="B16" s="2">
        <v>1364819</v>
      </c>
      <c r="C16" s="2">
        <v>1364819</v>
      </c>
      <c r="D16" s="2">
        <v>167958</v>
      </c>
      <c r="E16" s="2">
        <v>362142</v>
      </c>
      <c r="F16" s="2">
        <v>724284</v>
      </c>
      <c r="G16" s="2">
        <v>66523</v>
      </c>
      <c r="H16" s="2">
        <v>238395</v>
      </c>
      <c r="I16" s="2">
        <v>1461616</v>
      </c>
      <c r="J16" s="2">
        <v>99697</v>
      </c>
      <c r="K16" s="2">
        <v>0</v>
      </c>
      <c r="L16" s="2">
        <v>0</v>
      </c>
      <c r="M16" s="2">
        <v>0</v>
      </c>
      <c r="N16" s="2">
        <v>1965356</v>
      </c>
      <c r="O16" s="2">
        <v>3550719</v>
      </c>
      <c r="P16" s="2">
        <v>334178</v>
      </c>
      <c r="R16" s="11">
        <f t="shared" si="0"/>
        <v>1726961</v>
      </c>
      <c r="S16" s="11">
        <f t="shared" si="1"/>
        <v>234481</v>
      </c>
      <c r="T16" s="11">
        <f t="shared" si="2"/>
        <v>238395</v>
      </c>
      <c r="U16" s="11">
        <f t="shared" si="3"/>
        <v>99697</v>
      </c>
    </row>
    <row r="17" spans="1:21" x14ac:dyDescent="0.15">
      <c r="A17" s="4" t="s">
        <v>23</v>
      </c>
      <c r="B17" s="2">
        <v>1999900</v>
      </c>
      <c r="C17" s="2">
        <v>1999900</v>
      </c>
      <c r="D17" s="2">
        <v>240910</v>
      </c>
      <c r="E17" s="2">
        <v>722904</v>
      </c>
      <c r="F17" s="2">
        <v>1445808</v>
      </c>
      <c r="G17" s="2">
        <v>124948</v>
      </c>
      <c r="H17" s="2">
        <v>768660</v>
      </c>
      <c r="I17" s="2">
        <v>4687492</v>
      </c>
      <c r="J17" s="2">
        <v>315709</v>
      </c>
      <c r="K17" s="2">
        <v>0</v>
      </c>
      <c r="L17" s="2">
        <v>0</v>
      </c>
      <c r="M17" s="2">
        <v>0</v>
      </c>
      <c r="N17" s="2">
        <v>3491464</v>
      </c>
      <c r="O17" s="2">
        <v>8133200</v>
      </c>
      <c r="P17" s="2">
        <v>681567</v>
      </c>
      <c r="R17" s="11">
        <f t="shared" si="0"/>
        <v>2722804</v>
      </c>
      <c r="S17" s="11">
        <f t="shared" si="1"/>
        <v>365858</v>
      </c>
      <c r="T17" s="11">
        <f t="shared" si="2"/>
        <v>768660</v>
      </c>
      <c r="U17" s="11">
        <f t="shared" si="3"/>
        <v>315709</v>
      </c>
    </row>
    <row r="18" spans="1:21" x14ac:dyDescent="0.15">
      <c r="A18" s="4" t="s">
        <v>24</v>
      </c>
      <c r="B18" s="2">
        <v>732272</v>
      </c>
      <c r="C18" s="2">
        <v>732272</v>
      </c>
      <c r="D18" s="2">
        <v>89916</v>
      </c>
      <c r="E18" s="2">
        <v>219128</v>
      </c>
      <c r="F18" s="2">
        <v>438256</v>
      </c>
      <c r="G18" s="2">
        <v>40124</v>
      </c>
      <c r="H18" s="2">
        <v>114773</v>
      </c>
      <c r="I18" s="2">
        <v>648494</v>
      </c>
      <c r="J18" s="2">
        <v>46607</v>
      </c>
      <c r="K18" s="2">
        <v>0</v>
      </c>
      <c r="L18" s="2">
        <v>0</v>
      </c>
      <c r="M18" s="2">
        <v>0</v>
      </c>
      <c r="N18" s="2">
        <v>1066173</v>
      </c>
      <c r="O18" s="2">
        <v>1819022</v>
      </c>
      <c r="P18" s="2">
        <v>176645</v>
      </c>
      <c r="R18" s="11">
        <f t="shared" si="0"/>
        <v>951400</v>
      </c>
      <c r="S18" s="11">
        <f t="shared" si="1"/>
        <v>130040</v>
      </c>
      <c r="T18" s="11">
        <f t="shared" si="2"/>
        <v>114773</v>
      </c>
      <c r="U18" s="11">
        <f t="shared" si="3"/>
        <v>46607</v>
      </c>
    </row>
    <row r="19" spans="1:21" x14ac:dyDescent="0.15">
      <c r="A19" s="4" t="s">
        <v>25</v>
      </c>
      <c r="B19" s="2">
        <v>182276</v>
      </c>
      <c r="C19" s="2">
        <v>182276</v>
      </c>
      <c r="D19" s="2">
        <v>22614</v>
      </c>
      <c r="E19" s="2">
        <v>80402</v>
      </c>
      <c r="F19" s="2">
        <v>160804</v>
      </c>
      <c r="G19" s="2">
        <v>14363</v>
      </c>
      <c r="H19" s="2">
        <v>28117</v>
      </c>
      <c r="I19" s="2">
        <v>148738</v>
      </c>
      <c r="J19" s="2">
        <v>10565</v>
      </c>
      <c r="K19" s="2">
        <v>0</v>
      </c>
      <c r="L19" s="2">
        <v>0</v>
      </c>
      <c r="M19" s="2">
        <v>0</v>
      </c>
      <c r="N19" s="2">
        <v>290795</v>
      </c>
      <c r="O19" s="2">
        <v>491818</v>
      </c>
      <c r="P19" s="2">
        <v>47542</v>
      </c>
      <c r="R19" s="11">
        <f t="shared" si="0"/>
        <v>262678</v>
      </c>
      <c r="S19" s="11">
        <f t="shared" si="1"/>
        <v>36977</v>
      </c>
      <c r="T19" s="11">
        <f t="shared" si="2"/>
        <v>28117</v>
      </c>
      <c r="U19" s="11">
        <f t="shared" si="3"/>
        <v>10565</v>
      </c>
    </row>
    <row r="20" spans="1:21" x14ac:dyDescent="0.15">
      <c r="A20" s="4" t="s">
        <v>26</v>
      </c>
      <c r="B20" s="2">
        <v>393219</v>
      </c>
      <c r="C20" s="2">
        <v>393219</v>
      </c>
      <c r="D20" s="2">
        <v>39201</v>
      </c>
      <c r="E20" s="2">
        <v>156225</v>
      </c>
      <c r="F20" s="2">
        <v>312450</v>
      </c>
      <c r="G20" s="2">
        <v>22621</v>
      </c>
      <c r="H20" s="2">
        <v>213933</v>
      </c>
      <c r="I20" s="2">
        <v>1602870</v>
      </c>
      <c r="J20" s="2">
        <v>96413</v>
      </c>
      <c r="K20" s="2">
        <v>0</v>
      </c>
      <c r="L20" s="2">
        <v>0</v>
      </c>
      <c r="M20" s="2">
        <v>0</v>
      </c>
      <c r="N20" s="2">
        <v>763377</v>
      </c>
      <c r="O20" s="2">
        <v>2308539</v>
      </c>
      <c r="P20" s="2">
        <v>158234</v>
      </c>
      <c r="R20" s="11">
        <f t="shared" ref="R20:R39" si="4">B20+E20</f>
        <v>549444</v>
      </c>
      <c r="S20" s="11">
        <f t="shared" ref="S20:S39" si="5">D20+G20</f>
        <v>61822</v>
      </c>
      <c r="T20" s="11">
        <f t="shared" si="2"/>
        <v>213933</v>
      </c>
      <c r="U20" s="11">
        <f t="shared" si="3"/>
        <v>96413</v>
      </c>
    </row>
    <row r="21" spans="1:21" x14ac:dyDescent="0.15">
      <c r="A21" s="4" t="s">
        <v>27</v>
      </c>
      <c r="B21" s="2">
        <v>359361</v>
      </c>
      <c r="C21" s="2">
        <v>359361</v>
      </c>
      <c r="D21" s="2">
        <v>36707</v>
      </c>
      <c r="E21" s="2">
        <v>86844</v>
      </c>
      <c r="F21" s="2">
        <v>173688</v>
      </c>
      <c r="G21" s="2">
        <v>13279</v>
      </c>
      <c r="H21" s="2">
        <v>106348</v>
      </c>
      <c r="I21" s="2">
        <v>767502</v>
      </c>
      <c r="J21" s="2">
        <v>45404</v>
      </c>
      <c r="K21" s="2">
        <v>0</v>
      </c>
      <c r="L21" s="2">
        <v>0</v>
      </c>
      <c r="M21" s="2">
        <v>0</v>
      </c>
      <c r="N21" s="2">
        <v>552553</v>
      </c>
      <c r="O21" s="2">
        <v>1300551</v>
      </c>
      <c r="P21" s="2">
        <v>95390</v>
      </c>
      <c r="R21" s="11">
        <f t="shared" si="4"/>
        <v>446205</v>
      </c>
      <c r="S21" s="11">
        <f t="shared" si="5"/>
        <v>49986</v>
      </c>
      <c r="T21" s="11">
        <f t="shared" si="2"/>
        <v>106348</v>
      </c>
      <c r="U21" s="11">
        <f t="shared" si="3"/>
        <v>45404</v>
      </c>
    </row>
    <row r="22" spans="1:21" x14ac:dyDescent="0.15">
      <c r="A22" s="4" t="s">
        <v>28</v>
      </c>
      <c r="B22" s="2">
        <v>526574</v>
      </c>
      <c r="C22" s="2">
        <v>526574</v>
      </c>
      <c r="D22" s="2">
        <v>58601</v>
      </c>
      <c r="E22" s="2">
        <v>91884</v>
      </c>
      <c r="F22" s="2">
        <v>183768</v>
      </c>
      <c r="G22" s="2">
        <v>15817</v>
      </c>
      <c r="H22" s="2">
        <v>84536</v>
      </c>
      <c r="I22" s="2">
        <v>600358</v>
      </c>
      <c r="J22" s="2">
        <v>37813</v>
      </c>
      <c r="K22" s="2">
        <v>0</v>
      </c>
      <c r="L22" s="2">
        <v>0</v>
      </c>
      <c r="M22" s="2">
        <v>0</v>
      </c>
      <c r="N22" s="2">
        <v>702994</v>
      </c>
      <c r="O22" s="2">
        <v>1310700</v>
      </c>
      <c r="P22" s="2">
        <v>112230</v>
      </c>
      <c r="R22" s="11">
        <f t="shared" si="4"/>
        <v>618458</v>
      </c>
      <c r="S22" s="11">
        <f t="shared" si="5"/>
        <v>74418</v>
      </c>
      <c r="T22" s="11">
        <f t="shared" si="2"/>
        <v>84536</v>
      </c>
      <c r="U22" s="11">
        <f t="shared" si="3"/>
        <v>37813</v>
      </c>
    </row>
    <row r="23" spans="1:21" x14ac:dyDescent="0.15">
      <c r="A23" s="4" t="s">
        <v>29</v>
      </c>
      <c r="B23" s="2">
        <v>301830</v>
      </c>
      <c r="C23" s="2">
        <v>301830</v>
      </c>
      <c r="D23" s="2">
        <v>31918</v>
      </c>
      <c r="E23" s="2">
        <v>112832</v>
      </c>
      <c r="F23" s="2">
        <v>225664</v>
      </c>
      <c r="G23" s="2">
        <v>17264</v>
      </c>
      <c r="H23" s="2">
        <v>89106</v>
      </c>
      <c r="I23" s="2">
        <v>621526</v>
      </c>
      <c r="J23" s="2">
        <v>37560</v>
      </c>
      <c r="K23" s="2">
        <v>0</v>
      </c>
      <c r="L23" s="2">
        <v>0</v>
      </c>
      <c r="M23" s="2">
        <v>0</v>
      </c>
      <c r="N23" s="2">
        <v>503768</v>
      </c>
      <c r="O23" s="2">
        <v>1149020</v>
      </c>
      <c r="P23" s="2">
        <v>86742</v>
      </c>
      <c r="R23" s="11">
        <f t="shared" si="4"/>
        <v>414662</v>
      </c>
      <c r="S23" s="11">
        <f t="shared" si="5"/>
        <v>49182</v>
      </c>
      <c r="T23" s="11">
        <f t="shared" si="2"/>
        <v>89106</v>
      </c>
      <c r="U23" s="11">
        <f t="shared" si="3"/>
        <v>37560</v>
      </c>
    </row>
    <row r="24" spans="1:21" x14ac:dyDescent="0.15">
      <c r="A24" s="4" t="s">
        <v>8</v>
      </c>
      <c r="B24" s="2">
        <v>10657819</v>
      </c>
      <c r="C24" s="2">
        <v>10657819</v>
      </c>
      <c r="D24" s="2">
        <v>1269352</v>
      </c>
      <c r="E24" s="2">
        <v>3463646</v>
      </c>
      <c r="F24" s="2">
        <v>6927292</v>
      </c>
      <c r="G24" s="2">
        <v>610378</v>
      </c>
      <c r="H24" s="2">
        <v>3017614</v>
      </c>
      <c r="I24" s="2">
        <v>20572800</v>
      </c>
      <c r="J24" s="2">
        <v>1363639</v>
      </c>
      <c r="K24" s="2">
        <v>0</v>
      </c>
      <c r="L24" s="2">
        <v>0</v>
      </c>
      <c r="M24" s="2">
        <v>0</v>
      </c>
      <c r="N24" s="2">
        <v>17139079</v>
      </c>
      <c r="O24" s="2">
        <v>38157911</v>
      </c>
      <c r="P24" s="2">
        <v>3243361</v>
      </c>
      <c r="R24" s="11">
        <f t="shared" si="4"/>
        <v>14121465</v>
      </c>
      <c r="S24" s="11">
        <f t="shared" si="5"/>
        <v>1879730</v>
      </c>
      <c r="T24" s="11">
        <f t="shared" si="2"/>
        <v>3017614</v>
      </c>
      <c r="U24" s="11">
        <f t="shared" si="3"/>
        <v>1363639</v>
      </c>
    </row>
    <row r="25" spans="1:21" ht="19" customHeight="1" x14ac:dyDescent="0.15">
      <c r="A25" s="30" t="s">
        <v>31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R25" s="9" t="str">
        <f>A25</f>
        <v>31.12.2003</v>
      </c>
      <c r="S25" s="12" t="s">
        <v>55</v>
      </c>
      <c r="T25" s="10" t="s">
        <v>31</v>
      </c>
      <c r="U25" s="12" t="s">
        <v>55</v>
      </c>
    </row>
    <row r="26" spans="1:21" x14ac:dyDescent="0.15">
      <c r="A26" s="4" t="s">
        <v>14</v>
      </c>
      <c r="B26" s="2">
        <v>1280433</v>
      </c>
      <c r="C26" s="2">
        <v>1280433</v>
      </c>
      <c r="D26" s="2">
        <v>158066</v>
      </c>
      <c r="E26" s="2">
        <v>549026</v>
      </c>
      <c r="F26" s="2">
        <v>1098052</v>
      </c>
      <c r="G26" s="2">
        <v>100665</v>
      </c>
      <c r="H26" s="2">
        <v>393330</v>
      </c>
      <c r="I26" s="2">
        <v>2317751</v>
      </c>
      <c r="J26" s="2">
        <v>167873</v>
      </c>
      <c r="K26" s="2">
        <v>0</v>
      </c>
      <c r="L26" s="2">
        <v>0</v>
      </c>
      <c r="M26" s="2">
        <v>0</v>
      </c>
      <c r="N26" s="2">
        <v>2222789</v>
      </c>
      <c r="O26" s="2">
        <v>4696236</v>
      </c>
      <c r="P26" s="2">
        <v>426603</v>
      </c>
      <c r="R26" s="11">
        <f t="shared" si="4"/>
        <v>1829459</v>
      </c>
      <c r="S26" s="11">
        <f t="shared" si="5"/>
        <v>258731</v>
      </c>
      <c r="T26" s="11">
        <f t="shared" si="2"/>
        <v>393330</v>
      </c>
      <c r="U26" s="11">
        <f t="shared" si="3"/>
        <v>167873</v>
      </c>
    </row>
    <row r="27" spans="1:21" x14ac:dyDescent="0.15">
      <c r="A27" s="4" t="s">
        <v>15</v>
      </c>
      <c r="B27" s="2">
        <v>1827308</v>
      </c>
      <c r="C27" s="2">
        <v>1827308</v>
      </c>
      <c r="D27" s="2">
        <v>232244</v>
      </c>
      <c r="E27" s="2">
        <v>582787</v>
      </c>
      <c r="F27" s="2">
        <v>1165574</v>
      </c>
      <c r="G27" s="2">
        <v>107633</v>
      </c>
      <c r="H27" s="2">
        <v>366561</v>
      </c>
      <c r="I27" s="2">
        <v>2615701</v>
      </c>
      <c r="J27" s="2">
        <v>176020</v>
      </c>
      <c r="K27" s="2">
        <v>0</v>
      </c>
      <c r="L27" s="2">
        <v>0</v>
      </c>
      <c r="M27" s="2">
        <v>0</v>
      </c>
      <c r="N27" s="2">
        <v>2776656</v>
      </c>
      <c r="O27" s="2">
        <v>5608583</v>
      </c>
      <c r="P27" s="2">
        <v>515898</v>
      </c>
      <c r="R27" s="11">
        <f t="shared" si="4"/>
        <v>2410095</v>
      </c>
      <c r="S27" s="11">
        <f t="shared" si="5"/>
        <v>339877</v>
      </c>
      <c r="T27" s="11">
        <f t="shared" si="2"/>
        <v>366561</v>
      </c>
      <c r="U27" s="11">
        <f t="shared" si="3"/>
        <v>176020</v>
      </c>
    </row>
    <row r="28" spans="1:21" x14ac:dyDescent="0.15">
      <c r="A28" s="4" t="s">
        <v>16</v>
      </c>
      <c r="B28" s="2">
        <v>139622</v>
      </c>
      <c r="C28" s="2">
        <v>139622</v>
      </c>
      <c r="D28" s="2">
        <v>15279</v>
      </c>
      <c r="E28" s="2">
        <v>21170</v>
      </c>
      <c r="F28" s="2">
        <v>42340</v>
      </c>
      <c r="G28" s="2">
        <v>3731</v>
      </c>
      <c r="H28" s="2">
        <v>142077</v>
      </c>
      <c r="I28" s="2">
        <v>1677637</v>
      </c>
      <c r="J28" s="2">
        <v>110591</v>
      </c>
      <c r="K28" s="2">
        <v>0</v>
      </c>
      <c r="L28" s="2">
        <v>0</v>
      </c>
      <c r="M28" s="2">
        <v>0</v>
      </c>
      <c r="N28" s="2">
        <v>302869</v>
      </c>
      <c r="O28" s="2">
        <v>1859599</v>
      </c>
      <c r="P28" s="2">
        <v>129600</v>
      </c>
      <c r="R28" s="11">
        <f t="shared" si="4"/>
        <v>160792</v>
      </c>
      <c r="S28" s="11">
        <f t="shared" si="5"/>
        <v>19010</v>
      </c>
      <c r="T28" s="11">
        <f t="shared" si="2"/>
        <v>142077</v>
      </c>
      <c r="U28" s="11">
        <f t="shared" si="3"/>
        <v>110591</v>
      </c>
    </row>
    <row r="29" spans="1:21" x14ac:dyDescent="0.15">
      <c r="A29" s="4" t="s">
        <v>17</v>
      </c>
      <c r="B29" s="2">
        <v>410179</v>
      </c>
      <c r="C29" s="2">
        <v>410179</v>
      </c>
      <c r="D29" s="2">
        <v>42304</v>
      </c>
      <c r="E29" s="2">
        <v>79215</v>
      </c>
      <c r="F29" s="2">
        <v>158430</v>
      </c>
      <c r="G29" s="2">
        <v>12342</v>
      </c>
      <c r="H29" s="2">
        <v>90240</v>
      </c>
      <c r="I29" s="2">
        <v>675031</v>
      </c>
      <c r="J29" s="2">
        <v>40221</v>
      </c>
      <c r="K29" s="2">
        <v>0</v>
      </c>
      <c r="L29" s="2">
        <v>0</v>
      </c>
      <c r="M29" s="2">
        <v>0</v>
      </c>
      <c r="N29" s="2">
        <v>579634</v>
      </c>
      <c r="O29" s="2">
        <v>1243640</v>
      </c>
      <c r="P29" s="2">
        <v>94866</v>
      </c>
      <c r="R29" s="11">
        <f t="shared" si="4"/>
        <v>489394</v>
      </c>
      <c r="S29" s="11">
        <f t="shared" si="5"/>
        <v>54646</v>
      </c>
      <c r="T29" s="11">
        <f t="shared" si="2"/>
        <v>90240</v>
      </c>
      <c r="U29" s="11">
        <f t="shared" si="3"/>
        <v>40221</v>
      </c>
    </row>
    <row r="30" spans="1:21" x14ac:dyDescent="0.15">
      <c r="A30" s="4" t="s">
        <v>18</v>
      </c>
      <c r="B30" s="2">
        <v>76837</v>
      </c>
      <c r="C30" s="2">
        <v>76837</v>
      </c>
      <c r="D30" s="2">
        <v>8224</v>
      </c>
      <c r="E30" s="2">
        <v>20515</v>
      </c>
      <c r="F30" s="2">
        <v>41030</v>
      </c>
      <c r="G30" s="2">
        <v>3292</v>
      </c>
      <c r="H30" s="2">
        <v>33569</v>
      </c>
      <c r="I30" s="2">
        <v>228856</v>
      </c>
      <c r="J30" s="2">
        <v>14834</v>
      </c>
      <c r="K30" s="2">
        <v>0</v>
      </c>
      <c r="L30" s="2">
        <v>0</v>
      </c>
      <c r="M30" s="2">
        <v>0</v>
      </c>
      <c r="N30" s="2">
        <v>130921</v>
      </c>
      <c r="O30" s="2">
        <v>346723</v>
      </c>
      <c r="P30" s="2">
        <v>26350</v>
      </c>
      <c r="R30" s="11">
        <f t="shared" si="4"/>
        <v>97352</v>
      </c>
      <c r="S30" s="11">
        <f t="shared" si="5"/>
        <v>11516</v>
      </c>
      <c r="T30" s="11">
        <f t="shared" ref="T30:T39" si="6">H30+K30</f>
        <v>33569</v>
      </c>
      <c r="U30" s="11">
        <f t="shared" ref="U30:U39" si="7">J30+M30</f>
        <v>14834</v>
      </c>
    </row>
    <row r="31" spans="1:21" x14ac:dyDescent="0.15">
      <c r="A31" s="4" t="s">
        <v>19</v>
      </c>
      <c r="B31" s="2">
        <v>127044</v>
      </c>
      <c r="C31" s="2">
        <v>127044</v>
      </c>
      <c r="D31" s="2">
        <v>13739</v>
      </c>
      <c r="E31" s="2">
        <v>26166</v>
      </c>
      <c r="F31" s="2">
        <v>52332</v>
      </c>
      <c r="G31" s="2">
        <v>4354</v>
      </c>
      <c r="H31" s="2">
        <v>76778</v>
      </c>
      <c r="I31" s="2">
        <v>680176</v>
      </c>
      <c r="J31" s="2">
        <v>43256</v>
      </c>
      <c r="K31" s="2">
        <v>0</v>
      </c>
      <c r="L31" s="2">
        <v>0</v>
      </c>
      <c r="M31" s="2">
        <v>0</v>
      </c>
      <c r="N31" s="2">
        <v>229988</v>
      </c>
      <c r="O31" s="2">
        <v>859552</v>
      </c>
      <c r="P31" s="2">
        <v>61349</v>
      </c>
      <c r="R31" s="11">
        <f t="shared" si="4"/>
        <v>153210</v>
      </c>
      <c r="S31" s="11">
        <f t="shared" si="5"/>
        <v>18093</v>
      </c>
      <c r="T31" s="11">
        <f t="shared" si="6"/>
        <v>76778</v>
      </c>
      <c r="U31" s="11">
        <f t="shared" si="7"/>
        <v>43256</v>
      </c>
    </row>
    <row r="32" spans="1:21" x14ac:dyDescent="0.15">
      <c r="A32" s="4" t="s">
        <v>20</v>
      </c>
      <c r="B32" s="2">
        <v>750042</v>
      </c>
      <c r="C32" s="2">
        <v>750042</v>
      </c>
      <c r="D32" s="2">
        <v>95038</v>
      </c>
      <c r="E32" s="2">
        <v>319429</v>
      </c>
      <c r="F32" s="2">
        <v>638858</v>
      </c>
      <c r="G32" s="2">
        <v>59309</v>
      </c>
      <c r="H32" s="2">
        <v>209898</v>
      </c>
      <c r="I32" s="2">
        <v>1346835</v>
      </c>
      <c r="J32" s="2">
        <v>94070</v>
      </c>
      <c r="K32" s="2">
        <v>0</v>
      </c>
      <c r="L32" s="2">
        <v>0</v>
      </c>
      <c r="M32" s="2">
        <v>0</v>
      </c>
      <c r="N32" s="2">
        <v>1279369</v>
      </c>
      <c r="O32" s="2">
        <v>2735735</v>
      </c>
      <c r="P32" s="2">
        <v>248416</v>
      </c>
      <c r="R32" s="11">
        <f t="shared" si="4"/>
        <v>1069471</v>
      </c>
      <c r="S32" s="11">
        <f t="shared" si="5"/>
        <v>154347</v>
      </c>
      <c r="T32" s="11">
        <f t="shared" si="6"/>
        <v>209898</v>
      </c>
      <c r="U32" s="11">
        <f t="shared" si="7"/>
        <v>94070</v>
      </c>
    </row>
    <row r="33" spans="1:21" x14ac:dyDescent="0.15">
      <c r="A33" s="4" t="s">
        <v>21</v>
      </c>
      <c r="B33" s="2">
        <v>239805</v>
      </c>
      <c r="C33" s="2">
        <v>239805</v>
      </c>
      <c r="D33" s="2">
        <v>24554</v>
      </c>
      <c r="E33" s="2">
        <v>44625</v>
      </c>
      <c r="F33" s="2">
        <v>89250</v>
      </c>
      <c r="G33" s="2">
        <v>6813</v>
      </c>
      <c r="H33" s="2">
        <v>67665</v>
      </c>
      <c r="I33" s="2">
        <v>527506</v>
      </c>
      <c r="J33" s="2">
        <v>30402</v>
      </c>
      <c r="K33" s="2">
        <v>0</v>
      </c>
      <c r="L33" s="2">
        <v>0</v>
      </c>
      <c r="M33" s="2">
        <v>0</v>
      </c>
      <c r="N33" s="2">
        <v>352095</v>
      </c>
      <c r="O33" s="2">
        <v>856561</v>
      </c>
      <c r="P33" s="2">
        <v>61768</v>
      </c>
      <c r="R33" s="11">
        <f t="shared" si="4"/>
        <v>284430</v>
      </c>
      <c r="S33" s="11">
        <f t="shared" si="5"/>
        <v>31367</v>
      </c>
      <c r="T33" s="11">
        <f t="shared" si="6"/>
        <v>67665</v>
      </c>
      <c r="U33" s="11">
        <f t="shared" si="7"/>
        <v>30402</v>
      </c>
    </row>
    <row r="34" spans="1:21" x14ac:dyDescent="0.15">
      <c r="A34" s="4" t="s">
        <v>22</v>
      </c>
      <c r="B34" s="2">
        <v>1384594</v>
      </c>
      <c r="C34" s="2">
        <v>1384594</v>
      </c>
      <c r="D34" s="2">
        <v>170874</v>
      </c>
      <c r="E34" s="2">
        <v>365473</v>
      </c>
      <c r="F34" s="2">
        <v>730946</v>
      </c>
      <c r="G34" s="2">
        <v>67297</v>
      </c>
      <c r="H34" s="2">
        <v>239392</v>
      </c>
      <c r="I34" s="2">
        <v>1467746</v>
      </c>
      <c r="J34" s="2">
        <v>100216</v>
      </c>
      <c r="K34" s="2">
        <v>0</v>
      </c>
      <c r="L34" s="2">
        <v>0</v>
      </c>
      <c r="M34" s="2">
        <v>0</v>
      </c>
      <c r="N34" s="2">
        <v>1989459</v>
      </c>
      <c r="O34" s="2">
        <v>3583286</v>
      </c>
      <c r="P34" s="2">
        <v>338386</v>
      </c>
      <c r="R34" s="11">
        <f t="shared" si="4"/>
        <v>1750067</v>
      </c>
      <c r="S34" s="11">
        <f t="shared" si="5"/>
        <v>238171</v>
      </c>
      <c r="T34" s="11">
        <f t="shared" si="6"/>
        <v>239392</v>
      </c>
      <c r="U34" s="11">
        <f t="shared" si="7"/>
        <v>100216</v>
      </c>
    </row>
    <row r="35" spans="1:21" x14ac:dyDescent="0.15">
      <c r="A35" s="4" t="s">
        <v>23</v>
      </c>
      <c r="B35" s="2">
        <v>2023535</v>
      </c>
      <c r="C35" s="2">
        <v>2023535</v>
      </c>
      <c r="D35" s="2">
        <v>244220</v>
      </c>
      <c r="E35" s="2">
        <v>727235</v>
      </c>
      <c r="F35" s="2">
        <v>1454470</v>
      </c>
      <c r="G35" s="2">
        <v>125945</v>
      </c>
      <c r="H35" s="2">
        <v>771080</v>
      </c>
      <c r="I35" s="2">
        <v>4704763</v>
      </c>
      <c r="J35" s="2">
        <v>317156</v>
      </c>
      <c r="K35" s="2">
        <v>0</v>
      </c>
      <c r="L35" s="2">
        <v>0</v>
      </c>
      <c r="M35" s="2">
        <v>0</v>
      </c>
      <c r="N35" s="2">
        <v>3521850</v>
      </c>
      <c r="O35" s="2">
        <v>8182768</v>
      </c>
      <c r="P35" s="2">
        <v>687321</v>
      </c>
      <c r="R35" s="11">
        <f t="shared" si="4"/>
        <v>2750770</v>
      </c>
      <c r="S35" s="11">
        <f t="shared" si="5"/>
        <v>370165</v>
      </c>
      <c r="T35" s="11">
        <f t="shared" si="6"/>
        <v>771080</v>
      </c>
      <c r="U35" s="11">
        <f t="shared" si="7"/>
        <v>317156</v>
      </c>
    </row>
    <row r="36" spans="1:21" x14ac:dyDescent="0.15">
      <c r="A36" s="4" t="s">
        <v>24</v>
      </c>
      <c r="B36" s="2">
        <v>739234</v>
      </c>
      <c r="C36" s="2">
        <v>739234</v>
      </c>
      <c r="D36" s="2">
        <v>91037</v>
      </c>
      <c r="E36" s="2">
        <v>221276</v>
      </c>
      <c r="F36" s="2">
        <v>442552</v>
      </c>
      <c r="G36" s="2">
        <v>40620</v>
      </c>
      <c r="H36" s="2">
        <v>115437</v>
      </c>
      <c r="I36" s="2">
        <v>651899</v>
      </c>
      <c r="J36" s="2">
        <v>46927</v>
      </c>
      <c r="K36" s="2">
        <v>0</v>
      </c>
      <c r="L36" s="2">
        <v>0</v>
      </c>
      <c r="M36" s="2">
        <v>0</v>
      </c>
      <c r="N36" s="2">
        <v>1075947</v>
      </c>
      <c r="O36" s="2">
        <v>1833685</v>
      </c>
      <c r="P36" s="2">
        <v>178583</v>
      </c>
      <c r="R36" s="11">
        <f t="shared" si="4"/>
        <v>960510</v>
      </c>
      <c r="S36" s="11">
        <f t="shared" si="5"/>
        <v>131657</v>
      </c>
      <c r="T36" s="11">
        <f t="shared" si="6"/>
        <v>115437</v>
      </c>
      <c r="U36" s="11">
        <f t="shared" si="7"/>
        <v>46927</v>
      </c>
    </row>
    <row r="37" spans="1:21" x14ac:dyDescent="0.15">
      <c r="A37" s="4" t="s">
        <v>25</v>
      </c>
      <c r="B37" s="2">
        <v>183218</v>
      </c>
      <c r="C37" s="2">
        <v>183218</v>
      </c>
      <c r="D37" s="2">
        <v>22771</v>
      </c>
      <c r="E37" s="2">
        <v>80797</v>
      </c>
      <c r="F37" s="2">
        <v>161594</v>
      </c>
      <c r="G37" s="2">
        <v>14449</v>
      </c>
      <c r="H37" s="2">
        <v>28289</v>
      </c>
      <c r="I37" s="2">
        <v>149694</v>
      </c>
      <c r="J37" s="2">
        <v>10641</v>
      </c>
      <c r="K37" s="2">
        <v>0</v>
      </c>
      <c r="L37" s="2">
        <v>0</v>
      </c>
      <c r="M37" s="2">
        <v>0</v>
      </c>
      <c r="N37" s="2">
        <v>292304</v>
      </c>
      <c r="O37" s="2">
        <v>494506</v>
      </c>
      <c r="P37" s="2">
        <v>47861</v>
      </c>
      <c r="R37" s="11">
        <f t="shared" si="4"/>
        <v>264015</v>
      </c>
      <c r="S37" s="11">
        <f t="shared" si="5"/>
        <v>37220</v>
      </c>
      <c r="T37" s="11">
        <f t="shared" si="6"/>
        <v>28289</v>
      </c>
      <c r="U37" s="11">
        <f t="shared" si="7"/>
        <v>10641</v>
      </c>
    </row>
    <row r="38" spans="1:21" x14ac:dyDescent="0.15">
      <c r="A38" s="4" t="s">
        <v>26</v>
      </c>
      <c r="B38" s="2">
        <v>397078</v>
      </c>
      <c r="C38" s="2">
        <v>397078</v>
      </c>
      <c r="D38" s="2">
        <v>39726</v>
      </c>
      <c r="E38" s="2">
        <v>156745</v>
      </c>
      <c r="F38" s="2">
        <v>313490</v>
      </c>
      <c r="G38" s="2">
        <v>22733</v>
      </c>
      <c r="H38" s="2">
        <v>213018</v>
      </c>
      <c r="I38" s="2">
        <v>1589679</v>
      </c>
      <c r="J38" s="2">
        <v>95727</v>
      </c>
      <c r="K38" s="2">
        <v>0</v>
      </c>
      <c r="L38" s="2">
        <v>0</v>
      </c>
      <c r="M38" s="2">
        <v>0</v>
      </c>
      <c r="N38" s="2">
        <v>766841</v>
      </c>
      <c r="O38" s="2">
        <v>2300247</v>
      </c>
      <c r="P38" s="2">
        <v>158186</v>
      </c>
      <c r="R38" s="11">
        <f t="shared" si="4"/>
        <v>553823</v>
      </c>
      <c r="S38" s="11">
        <f t="shared" si="5"/>
        <v>62459</v>
      </c>
      <c r="T38" s="11">
        <f t="shared" si="6"/>
        <v>213018</v>
      </c>
      <c r="U38" s="11">
        <f t="shared" si="7"/>
        <v>95727</v>
      </c>
    </row>
    <row r="39" spans="1:21" x14ac:dyDescent="0.15">
      <c r="A39" s="4" t="s">
        <v>27</v>
      </c>
      <c r="B39" s="2">
        <v>363234</v>
      </c>
      <c r="C39" s="2">
        <v>363234</v>
      </c>
      <c r="D39" s="2">
        <v>37220</v>
      </c>
      <c r="E39" s="2">
        <v>87120</v>
      </c>
      <c r="F39" s="2">
        <v>174240</v>
      </c>
      <c r="G39" s="2">
        <v>13334</v>
      </c>
      <c r="H39" s="2">
        <v>105749</v>
      </c>
      <c r="I39" s="2">
        <v>760474</v>
      </c>
      <c r="J39" s="2">
        <v>45047</v>
      </c>
      <c r="K39" s="2">
        <v>0</v>
      </c>
      <c r="L39" s="2">
        <v>0</v>
      </c>
      <c r="M39" s="2">
        <v>0</v>
      </c>
      <c r="N39" s="2">
        <v>556103</v>
      </c>
      <c r="O39" s="2">
        <v>1297948</v>
      </c>
      <c r="P39" s="2">
        <v>95600</v>
      </c>
      <c r="R39" s="11">
        <f t="shared" si="4"/>
        <v>450354</v>
      </c>
      <c r="S39" s="11">
        <f t="shared" si="5"/>
        <v>50554</v>
      </c>
      <c r="T39" s="11">
        <f t="shared" si="6"/>
        <v>105749</v>
      </c>
      <c r="U39" s="11">
        <f t="shared" si="7"/>
        <v>45047</v>
      </c>
    </row>
    <row r="40" spans="1:21" x14ac:dyDescent="0.15">
      <c r="A40" s="4" t="s">
        <v>28</v>
      </c>
      <c r="B40" s="2">
        <v>532723</v>
      </c>
      <c r="C40" s="2">
        <v>532723</v>
      </c>
      <c r="D40" s="2">
        <v>59858</v>
      </c>
      <c r="E40" s="2">
        <v>92479</v>
      </c>
      <c r="F40" s="2">
        <v>184958</v>
      </c>
      <c r="G40" s="2">
        <v>16017</v>
      </c>
      <c r="H40" s="2">
        <v>84863</v>
      </c>
      <c r="I40" s="2">
        <v>602543</v>
      </c>
      <c r="J40" s="2">
        <v>38161</v>
      </c>
      <c r="K40" s="2">
        <v>0</v>
      </c>
      <c r="L40" s="2">
        <v>0</v>
      </c>
      <c r="M40" s="2">
        <v>0</v>
      </c>
      <c r="N40" s="2">
        <v>710065</v>
      </c>
      <c r="O40" s="2">
        <v>1320224</v>
      </c>
      <c r="P40" s="2">
        <v>114036</v>
      </c>
      <c r="R40" s="11">
        <f t="shared" ref="R40:R103" si="8">B40+E40</f>
        <v>625202</v>
      </c>
      <c r="S40" s="11">
        <f t="shared" ref="S40:S103" si="9">D40+G40</f>
        <v>75875</v>
      </c>
      <c r="T40" s="11">
        <f t="shared" ref="T40:T103" si="10">H40+K40</f>
        <v>84863</v>
      </c>
      <c r="U40" s="11">
        <f t="shared" ref="U40:U103" si="11">J40+M40</f>
        <v>38161</v>
      </c>
    </row>
    <row r="41" spans="1:21" x14ac:dyDescent="0.15">
      <c r="A41" s="4" t="s">
        <v>29</v>
      </c>
      <c r="B41" s="2">
        <v>304520</v>
      </c>
      <c r="C41" s="2">
        <v>304520</v>
      </c>
      <c r="D41" s="2">
        <v>32295</v>
      </c>
      <c r="E41" s="2">
        <v>113260</v>
      </c>
      <c r="F41" s="2">
        <v>226520</v>
      </c>
      <c r="G41" s="2">
        <v>17356</v>
      </c>
      <c r="H41" s="2">
        <v>89008</v>
      </c>
      <c r="I41" s="2">
        <v>619632</v>
      </c>
      <c r="J41" s="2">
        <v>37486</v>
      </c>
      <c r="K41" s="2">
        <v>0</v>
      </c>
      <c r="L41" s="2">
        <v>0</v>
      </c>
      <c r="M41" s="2">
        <v>0</v>
      </c>
      <c r="N41" s="2">
        <v>506788</v>
      </c>
      <c r="O41" s="2">
        <v>1150672</v>
      </c>
      <c r="P41" s="2">
        <v>87137</v>
      </c>
      <c r="R41" s="11">
        <f t="shared" si="8"/>
        <v>417780</v>
      </c>
      <c r="S41" s="11">
        <f t="shared" si="9"/>
        <v>49651</v>
      </c>
      <c r="T41" s="11">
        <f t="shared" si="10"/>
        <v>89008</v>
      </c>
      <c r="U41" s="11">
        <f t="shared" si="11"/>
        <v>37486</v>
      </c>
    </row>
    <row r="42" spans="1:21" x14ac:dyDescent="0.15">
      <c r="A42" s="4" t="s">
        <v>8</v>
      </c>
      <c r="B42" s="2">
        <v>10779406</v>
      </c>
      <c r="C42" s="2">
        <v>10779406</v>
      </c>
      <c r="D42" s="2">
        <v>1287450</v>
      </c>
      <c r="E42" s="2">
        <v>3487318</v>
      </c>
      <c r="F42" s="2">
        <v>6974636</v>
      </c>
      <c r="G42" s="2">
        <v>615890</v>
      </c>
      <c r="H42" s="2">
        <v>3026954</v>
      </c>
      <c r="I42" s="2">
        <v>20615923</v>
      </c>
      <c r="J42" s="2">
        <v>1368628</v>
      </c>
      <c r="K42" s="2">
        <v>0</v>
      </c>
      <c r="L42" s="2">
        <v>0</v>
      </c>
      <c r="M42" s="2">
        <v>0</v>
      </c>
      <c r="N42" s="2">
        <v>17293678</v>
      </c>
      <c r="O42" s="2">
        <v>38369965</v>
      </c>
      <c r="P42" s="2">
        <v>3271962</v>
      </c>
      <c r="R42" s="11">
        <f t="shared" si="8"/>
        <v>14266724</v>
      </c>
      <c r="S42" s="11">
        <f t="shared" si="9"/>
        <v>1903340</v>
      </c>
      <c r="T42" s="11">
        <f t="shared" si="10"/>
        <v>3026954</v>
      </c>
      <c r="U42" s="11">
        <f t="shared" si="11"/>
        <v>1368628</v>
      </c>
    </row>
    <row r="43" spans="1:21" ht="19" customHeight="1" x14ac:dyDescent="0.15">
      <c r="A43" s="30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R43" s="9" t="str">
        <f>A43</f>
        <v>31.12.2004</v>
      </c>
      <c r="S43" s="12" t="s">
        <v>55</v>
      </c>
      <c r="T43" s="12" t="s">
        <v>32</v>
      </c>
      <c r="U43" s="12" t="s">
        <v>55</v>
      </c>
    </row>
    <row r="44" spans="1:21" x14ac:dyDescent="0.15">
      <c r="A44" s="4" t="s">
        <v>14</v>
      </c>
      <c r="B44" s="2">
        <v>1295585</v>
      </c>
      <c r="C44" s="2">
        <v>1295585</v>
      </c>
      <c r="D44" s="2">
        <v>160456</v>
      </c>
      <c r="E44" s="2">
        <v>552095</v>
      </c>
      <c r="F44" s="2">
        <v>1104190</v>
      </c>
      <c r="G44" s="2">
        <v>101436</v>
      </c>
      <c r="H44" s="2">
        <v>395524</v>
      </c>
      <c r="I44" s="2">
        <v>2330621</v>
      </c>
      <c r="J44" s="2">
        <v>169043</v>
      </c>
      <c r="K44" s="2">
        <v>0</v>
      </c>
      <c r="L44" s="2">
        <v>0</v>
      </c>
      <c r="M44" s="2">
        <v>0</v>
      </c>
      <c r="N44" s="2">
        <v>2243204</v>
      </c>
      <c r="O44" s="2">
        <v>4730396</v>
      </c>
      <c r="P44" s="2">
        <v>430935</v>
      </c>
      <c r="R44" s="11">
        <f t="shared" si="8"/>
        <v>1847680</v>
      </c>
      <c r="S44" s="11">
        <f t="shared" si="9"/>
        <v>261892</v>
      </c>
      <c r="T44" s="11">
        <f t="shared" si="10"/>
        <v>395524</v>
      </c>
      <c r="U44" s="11">
        <f t="shared" si="11"/>
        <v>169043</v>
      </c>
    </row>
    <row r="45" spans="1:21" x14ac:dyDescent="0.15">
      <c r="A45" s="4" t="s">
        <v>15</v>
      </c>
      <c r="B45" s="2">
        <v>1849669</v>
      </c>
      <c r="C45" s="2">
        <v>1849669</v>
      </c>
      <c r="D45" s="2">
        <v>235704</v>
      </c>
      <c r="E45" s="2">
        <v>588387</v>
      </c>
      <c r="F45" s="2">
        <v>1176774</v>
      </c>
      <c r="G45" s="2">
        <v>108942</v>
      </c>
      <c r="H45" s="2">
        <v>369727</v>
      </c>
      <c r="I45" s="2">
        <v>2636257</v>
      </c>
      <c r="J45" s="2">
        <v>177661</v>
      </c>
      <c r="K45" s="2">
        <v>0</v>
      </c>
      <c r="L45" s="2">
        <v>0</v>
      </c>
      <c r="M45" s="2">
        <v>0</v>
      </c>
      <c r="N45" s="2">
        <v>2807783</v>
      </c>
      <c r="O45" s="2">
        <v>5662700</v>
      </c>
      <c r="P45" s="2">
        <v>522306</v>
      </c>
      <c r="R45" s="11">
        <f t="shared" si="8"/>
        <v>2438056</v>
      </c>
      <c r="S45" s="11">
        <f t="shared" si="9"/>
        <v>344646</v>
      </c>
      <c r="T45" s="11">
        <f t="shared" si="10"/>
        <v>369727</v>
      </c>
      <c r="U45" s="11">
        <f t="shared" si="11"/>
        <v>177661</v>
      </c>
    </row>
    <row r="46" spans="1:21" x14ac:dyDescent="0.15">
      <c r="A46" s="4" t="s">
        <v>16</v>
      </c>
      <c r="B46" s="2">
        <v>141798</v>
      </c>
      <c r="C46" s="2">
        <v>141798</v>
      </c>
      <c r="D46" s="2">
        <v>15565</v>
      </c>
      <c r="E46" s="2">
        <v>21280</v>
      </c>
      <c r="F46" s="2">
        <v>42560</v>
      </c>
      <c r="G46" s="2">
        <v>3753</v>
      </c>
      <c r="H46" s="2">
        <v>142152</v>
      </c>
      <c r="I46" s="2">
        <v>1677590</v>
      </c>
      <c r="J46" s="2">
        <v>110692</v>
      </c>
      <c r="K46" s="2">
        <v>0</v>
      </c>
      <c r="L46" s="2">
        <v>0</v>
      </c>
      <c r="M46" s="2">
        <v>0</v>
      </c>
      <c r="N46" s="2">
        <v>305230</v>
      </c>
      <c r="O46" s="2">
        <v>1861948</v>
      </c>
      <c r="P46" s="2">
        <v>130010</v>
      </c>
      <c r="R46" s="11">
        <f t="shared" si="8"/>
        <v>163078</v>
      </c>
      <c r="S46" s="11">
        <f t="shared" si="9"/>
        <v>19318</v>
      </c>
      <c r="T46" s="11">
        <f t="shared" si="10"/>
        <v>142152</v>
      </c>
      <c r="U46" s="11">
        <f t="shared" si="11"/>
        <v>110692</v>
      </c>
    </row>
    <row r="47" spans="1:21" x14ac:dyDescent="0.15">
      <c r="A47" s="4" t="s">
        <v>17</v>
      </c>
      <c r="B47" s="2">
        <v>418134</v>
      </c>
      <c r="C47" s="2">
        <v>418134</v>
      </c>
      <c r="D47" s="2">
        <v>43294</v>
      </c>
      <c r="E47" s="2">
        <v>79950</v>
      </c>
      <c r="F47" s="2">
        <v>159900</v>
      </c>
      <c r="G47" s="2">
        <v>12482</v>
      </c>
      <c r="H47" s="2">
        <v>89801</v>
      </c>
      <c r="I47" s="2">
        <v>669219</v>
      </c>
      <c r="J47" s="2">
        <v>39941</v>
      </c>
      <c r="K47" s="2">
        <v>0</v>
      </c>
      <c r="L47" s="2">
        <v>0</v>
      </c>
      <c r="M47" s="2">
        <v>0</v>
      </c>
      <c r="N47" s="2">
        <v>587885</v>
      </c>
      <c r="O47" s="2">
        <v>1247253</v>
      </c>
      <c r="P47" s="2">
        <v>95717</v>
      </c>
      <c r="R47" s="11">
        <f t="shared" si="8"/>
        <v>498084</v>
      </c>
      <c r="S47" s="11">
        <f t="shared" si="9"/>
        <v>55776</v>
      </c>
      <c r="T47" s="11">
        <f t="shared" si="10"/>
        <v>89801</v>
      </c>
      <c r="U47" s="11">
        <f t="shared" si="11"/>
        <v>39941</v>
      </c>
    </row>
    <row r="48" spans="1:21" x14ac:dyDescent="0.15">
      <c r="A48" s="4" t="s">
        <v>18</v>
      </c>
      <c r="B48" s="2">
        <v>77380</v>
      </c>
      <c r="C48" s="2">
        <v>77380</v>
      </c>
      <c r="D48" s="2">
        <v>8294</v>
      </c>
      <c r="E48" s="2">
        <v>20561</v>
      </c>
      <c r="F48" s="2">
        <v>41122</v>
      </c>
      <c r="G48" s="2">
        <v>3301</v>
      </c>
      <c r="H48" s="2">
        <v>33608</v>
      </c>
      <c r="I48" s="2">
        <v>229152</v>
      </c>
      <c r="J48" s="2">
        <v>14863</v>
      </c>
      <c r="K48" s="2">
        <v>0</v>
      </c>
      <c r="L48" s="2">
        <v>0</v>
      </c>
      <c r="M48" s="2">
        <v>0</v>
      </c>
      <c r="N48" s="2">
        <v>131549</v>
      </c>
      <c r="O48" s="2">
        <v>347654</v>
      </c>
      <c r="P48" s="2">
        <v>26459</v>
      </c>
      <c r="R48" s="11">
        <f t="shared" si="8"/>
        <v>97941</v>
      </c>
      <c r="S48" s="11">
        <f t="shared" si="9"/>
        <v>11595</v>
      </c>
      <c r="T48" s="11">
        <f t="shared" si="10"/>
        <v>33608</v>
      </c>
      <c r="U48" s="11">
        <f t="shared" si="11"/>
        <v>14863</v>
      </c>
    </row>
    <row r="49" spans="1:21" x14ac:dyDescent="0.15">
      <c r="A49" s="4" t="s">
        <v>19</v>
      </c>
      <c r="B49" s="2">
        <v>128081</v>
      </c>
      <c r="C49" s="2">
        <v>128081</v>
      </c>
      <c r="D49" s="2">
        <v>13887</v>
      </c>
      <c r="E49" s="2">
        <v>26264</v>
      </c>
      <c r="F49" s="2">
        <v>52528</v>
      </c>
      <c r="G49" s="2">
        <v>4377</v>
      </c>
      <c r="H49" s="2">
        <v>77015</v>
      </c>
      <c r="I49" s="2">
        <v>682254</v>
      </c>
      <c r="J49" s="2">
        <v>43454</v>
      </c>
      <c r="K49" s="2">
        <v>0</v>
      </c>
      <c r="L49" s="2">
        <v>0</v>
      </c>
      <c r="M49" s="2">
        <v>0</v>
      </c>
      <c r="N49" s="2">
        <v>231360</v>
      </c>
      <c r="O49" s="2">
        <v>862863</v>
      </c>
      <c r="P49" s="2">
        <v>61718</v>
      </c>
      <c r="R49" s="11">
        <f t="shared" si="8"/>
        <v>154345</v>
      </c>
      <c r="S49" s="11">
        <f t="shared" si="9"/>
        <v>18264</v>
      </c>
      <c r="T49" s="11">
        <f t="shared" si="10"/>
        <v>77015</v>
      </c>
      <c r="U49" s="11">
        <f t="shared" si="11"/>
        <v>43454</v>
      </c>
    </row>
    <row r="50" spans="1:21" x14ac:dyDescent="0.15">
      <c r="A50" s="4" t="s">
        <v>20</v>
      </c>
      <c r="B50" s="2">
        <v>755220</v>
      </c>
      <c r="C50" s="2">
        <v>755220</v>
      </c>
      <c r="D50" s="2">
        <v>95846</v>
      </c>
      <c r="E50" s="2">
        <v>320941</v>
      </c>
      <c r="F50" s="2">
        <v>641882</v>
      </c>
      <c r="G50" s="2">
        <v>59674</v>
      </c>
      <c r="H50" s="2">
        <v>210891</v>
      </c>
      <c r="I50" s="2">
        <v>1353085</v>
      </c>
      <c r="J50" s="2">
        <v>94652</v>
      </c>
      <c r="K50" s="2">
        <v>0</v>
      </c>
      <c r="L50" s="2">
        <v>0</v>
      </c>
      <c r="M50" s="2">
        <v>0</v>
      </c>
      <c r="N50" s="2">
        <v>1287052</v>
      </c>
      <c r="O50" s="2">
        <v>2750187</v>
      </c>
      <c r="P50" s="2">
        <v>250172</v>
      </c>
      <c r="R50" s="11">
        <f t="shared" si="8"/>
        <v>1076161</v>
      </c>
      <c r="S50" s="11">
        <f t="shared" si="9"/>
        <v>155520</v>
      </c>
      <c r="T50" s="11">
        <f t="shared" si="10"/>
        <v>210891</v>
      </c>
      <c r="U50" s="11">
        <f t="shared" si="11"/>
        <v>94652</v>
      </c>
    </row>
    <row r="51" spans="1:21" x14ac:dyDescent="0.15">
      <c r="A51" s="4" t="s">
        <v>21</v>
      </c>
      <c r="B51" s="2">
        <v>244084</v>
      </c>
      <c r="C51" s="2">
        <v>244084</v>
      </c>
      <c r="D51" s="2">
        <v>25055</v>
      </c>
      <c r="E51" s="2">
        <v>45022</v>
      </c>
      <c r="F51" s="2">
        <v>90044</v>
      </c>
      <c r="G51" s="2">
        <v>6881</v>
      </c>
      <c r="H51" s="2">
        <v>67855</v>
      </c>
      <c r="I51" s="2">
        <v>526881</v>
      </c>
      <c r="J51" s="2">
        <v>30396</v>
      </c>
      <c r="K51" s="2">
        <v>0</v>
      </c>
      <c r="L51" s="2">
        <v>0</v>
      </c>
      <c r="M51" s="2">
        <v>0</v>
      </c>
      <c r="N51" s="2">
        <v>356961</v>
      </c>
      <c r="O51" s="2">
        <v>861009</v>
      </c>
      <c r="P51" s="2">
        <v>62332</v>
      </c>
      <c r="R51" s="11">
        <f t="shared" si="8"/>
        <v>289106</v>
      </c>
      <c r="S51" s="11">
        <f t="shared" si="9"/>
        <v>31936</v>
      </c>
      <c r="T51" s="11">
        <f t="shared" si="10"/>
        <v>67855</v>
      </c>
      <c r="U51" s="11">
        <f t="shared" si="11"/>
        <v>30396</v>
      </c>
    </row>
    <row r="52" spans="1:21" x14ac:dyDescent="0.15">
      <c r="A52" s="4" t="s">
        <v>22</v>
      </c>
      <c r="B52" s="2">
        <v>1404384</v>
      </c>
      <c r="C52" s="2">
        <v>1404384</v>
      </c>
      <c r="D52" s="2">
        <v>173814</v>
      </c>
      <c r="E52" s="2">
        <v>368809</v>
      </c>
      <c r="F52" s="2">
        <v>737618</v>
      </c>
      <c r="G52" s="2">
        <v>68086</v>
      </c>
      <c r="H52" s="2">
        <v>240332</v>
      </c>
      <c r="I52" s="2">
        <v>1472975</v>
      </c>
      <c r="J52" s="2">
        <v>100672</v>
      </c>
      <c r="K52" s="2">
        <v>0</v>
      </c>
      <c r="L52" s="2">
        <v>0</v>
      </c>
      <c r="M52" s="2">
        <v>0</v>
      </c>
      <c r="N52" s="2">
        <v>2013525</v>
      </c>
      <c r="O52" s="2">
        <v>3614977</v>
      </c>
      <c r="P52" s="2">
        <v>342571</v>
      </c>
      <c r="R52" s="11">
        <f t="shared" si="8"/>
        <v>1773193</v>
      </c>
      <c r="S52" s="11">
        <f t="shared" si="9"/>
        <v>241900</v>
      </c>
      <c r="T52" s="11">
        <f t="shared" si="10"/>
        <v>240332</v>
      </c>
      <c r="U52" s="11">
        <f t="shared" si="11"/>
        <v>100672</v>
      </c>
    </row>
    <row r="53" spans="1:21" x14ac:dyDescent="0.15">
      <c r="A53" s="4" t="s">
        <v>23</v>
      </c>
      <c r="B53" s="2">
        <v>2050216</v>
      </c>
      <c r="C53" s="2">
        <v>2050216</v>
      </c>
      <c r="D53" s="2">
        <v>247988</v>
      </c>
      <c r="E53" s="2">
        <v>731629</v>
      </c>
      <c r="F53" s="2">
        <v>1463258</v>
      </c>
      <c r="G53" s="2">
        <v>126975</v>
      </c>
      <c r="H53" s="2">
        <v>773387</v>
      </c>
      <c r="I53" s="2">
        <v>4720681</v>
      </c>
      <c r="J53" s="2">
        <v>318579</v>
      </c>
      <c r="K53" s="2">
        <v>0</v>
      </c>
      <c r="L53" s="2">
        <v>0</v>
      </c>
      <c r="M53" s="2">
        <v>0</v>
      </c>
      <c r="N53" s="2">
        <v>3555232</v>
      </c>
      <c r="O53" s="2">
        <v>8234155</v>
      </c>
      <c r="P53" s="2">
        <v>693542</v>
      </c>
      <c r="R53" s="11">
        <f t="shared" si="8"/>
        <v>2781845</v>
      </c>
      <c r="S53" s="11">
        <f t="shared" si="9"/>
        <v>374963</v>
      </c>
      <c r="T53" s="11">
        <f t="shared" si="10"/>
        <v>773387</v>
      </c>
      <c r="U53" s="11">
        <f t="shared" si="11"/>
        <v>318579</v>
      </c>
    </row>
    <row r="54" spans="1:21" x14ac:dyDescent="0.15">
      <c r="A54" s="4" t="s">
        <v>24</v>
      </c>
      <c r="B54" s="2">
        <v>747251</v>
      </c>
      <c r="C54" s="2">
        <v>747251</v>
      </c>
      <c r="D54" s="2">
        <v>92310</v>
      </c>
      <c r="E54" s="2">
        <v>223369</v>
      </c>
      <c r="F54" s="2">
        <v>446738</v>
      </c>
      <c r="G54" s="2">
        <v>41098</v>
      </c>
      <c r="H54" s="2">
        <v>116120</v>
      </c>
      <c r="I54" s="2">
        <v>655671</v>
      </c>
      <c r="J54" s="2">
        <v>47262</v>
      </c>
      <c r="K54" s="2">
        <v>0</v>
      </c>
      <c r="L54" s="2">
        <v>0</v>
      </c>
      <c r="M54" s="2">
        <v>0</v>
      </c>
      <c r="N54" s="2">
        <v>1086740</v>
      </c>
      <c r="O54" s="2">
        <v>1849660</v>
      </c>
      <c r="P54" s="2">
        <v>180671</v>
      </c>
      <c r="R54" s="11">
        <f t="shared" si="8"/>
        <v>970620</v>
      </c>
      <c r="S54" s="11">
        <f t="shared" si="9"/>
        <v>133408</v>
      </c>
      <c r="T54" s="11">
        <f t="shared" si="10"/>
        <v>116120</v>
      </c>
      <c r="U54" s="11">
        <f t="shared" si="11"/>
        <v>47262</v>
      </c>
    </row>
    <row r="55" spans="1:21" x14ac:dyDescent="0.15">
      <c r="A55" s="4" t="s">
        <v>25</v>
      </c>
      <c r="B55" s="2">
        <v>184251</v>
      </c>
      <c r="C55" s="2">
        <v>184251</v>
      </c>
      <c r="D55" s="2">
        <v>22943</v>
      </c>
      <c r="E55" s="2">
        <v>81209</v>
      </c>
      <c r="F55" s="2">
        <v>162418</v>
      </c>
      <c r="G55" s="2">
        <v>14548</v>
      </c>
      <c r="H55" s="2">
        <v>28448</v>
      </c>
      <c r="I55" s="2">
        <v>150409</v>
      </c>
      <c r="J55" s="2">
        <v>10704</v>
      </c>
      <c r="K55" s="2">
        <v>0</v>
      </c>
      <c r="L55" s="2">
        <v>0</v>
      </c>
      <c r="M55" s="2">
        <v>0</v>
      </c>
      <c r="N55" s="2">
        <v>293908</v>
      </c>
      <c r="O55" s="2">
        <v>497078</v>
      </c>
      <c r="P55" s="2">
        <v>48196</v>
      </c>
      <c r="R55" s="11">
        <f t="shared" si="8"/>
        <v>265460</v>
      </c>
      <c r="S55" s="11">
        <f t="shared" si="9"/>
        <v>37491</v>
      </c>
      <c r="T55" s="11">
        <f t="shared" si="10"/>
        <v>28448</v>
      </c>
      <c r="U55" s="11">
        <f t="shared" si="11"/>
        <v>10704</v>
      </c>
    </row>
    <row r="56" spans="1:21" x14ac:dyDescent="0.15">
      <c r="A56" s="4" t="s">
        <v>26</v>
      </c>
      <c r="B56" s="2">
        <v>401777</v>
      </c>
      <c r="C56" s="2">
        <v>401777</v>
      </c>
      <c r="D56" s="2">
        <v>40355</v>
      </c>
      <c r="E56" s="2">
        <v>157296</v>
      </c>
      <c r="F56" s="2">
        <v>314592</v>
      </c>
      <c r="G56" s="2">
        <v>22857</v>
      </c>
      <c r="H56" s="2">
        <v>212227</v>
      </c>
      <c r="I56" s="2">
        <v>1578884</v>
      </c>
      <c r="J56" s="2">
        <v>95212</v>
      </c>
      <c r="K56" s="2">
        <v>0</v>
      </c>
      <c r="L56" s="2">
        <v>0</v>
      </c>
      <c r="M56" s="2">
        <v>0</v>
      </c>
      <c r="N56" s="2">
        <v>771300</v>
      </c>
      <c r="O56" s="2">
        <v>2295253</v>
      </c>
      <c r="P56" s="2">
        <v>158424</v>
      </c>
      <c r="R56" s="11">
        <f t="shared" si="8"/>
        <v>559073</v>
      </c>
      <c r="S56" s="11">
        <f t="shared" si="9"/>
        <v>63212</v>
      </c>
      <c r="T56" s="11">
        <f t="shared" si="10"/>
        <v>212227</v>
      </c>
      <c r="U56" s="11">
        <f t="shared" si="11"/>
        <v>95212</v>
      </c>
    </row>
    <row r="57" spans="1:21" x14ac:dyDescent="0.15">
      <c r="A57" s="4" t="s">
        <v>27</v>
      </c>
      <c r="B57" s="2">
        <v>367122</v>
      </c>
      <c r="C57" s="2">
        <v>367122</v>
      </c>
      <c r="D57" s="2">
        <v>37731</v>
      </c>
      <c r="E57" s="2">
        <v>87394</v>
      </c>
      <c r="F57" s="2">
        <v>174788</v>
      </c>
      <c r="G57" s="2">
        <v>13387</v>
      </c>
      <c r="H57" s="2">
        <v>104830</v>
      </c>
      <c r="I57" s="2">
        <v>748838</v>
      </c>
      <c r="J57" s="2">
        <v>44421</v>
      </c>
      <c r="K57" s="2">
        <v>0</v>
      </c>
      <c r="L57" s="2">
        <v>0</v>
      </c>
      <c r="M57" s="2">
        <v>0</v>
      </c>
      <c r="N57" s="2">
        <v>559346</v>
      </c>
      <c r="O57" s="2">
        <v>1290748</v>
      </c>
      <c r="P57" s="2">
        <v>95539</v>
      </c>
      <c r="R57" s="11">
        <f t="shared" si="8"/>
        <v>454516</v>
      </c>
      <c r="S57" s="11">
        <f t="shared" si="9"/>
        <v>51118</v>
      </c>
      <c r="T57" s="11">
        <f t="shared" si="10"/>
        <v>104830</v>
      </c>
      <c r="U57" s="11">
        <f t="shared" si="11"/>
        <v>44421</v>
      </c>
    </row>
    <row r="58" spans="1:21" x14ac:dyDescent="0.15">
      <c r="A58" s="4" t="s">
        <v>28</v>
      </c>
      <c r="B58" s="2">
        <v>539731</v>
      </c>
      <c r="C58" s="2">
        <v>539731</v>
      </c>
      <c r="D58" s="2">
        <v>60785</v>
      </c>
      <c r="E58" s="2">
        <v>93110</v>
      </c>
      <c r="F58" s="2">
        <v>186220</v>
      </c>
      <c r="G58" s="2">
        <v>16150</v>
      </c>
      <c r="H58" s="2">
        <v>85200</v>
      </c>
      <c r="I58" s="2">
        <v>605032</v>
      </c>
      <c r="J58" s="2">
        <v>38377</v>
      </c>
      <c r="K58" s="2">
        <v>0</v>
      </c>
      <c r="L58" s="2">
        <v>0</v>
      </c>
      <c r="M58" s="2">
        <v>0</v>
      </c>
      <c r="N58" s="2">
        <v>718041</v>
      </c>
      <c r="O58" s="2">
        <v>1330983</v>
      </c>
      <c r="P58" s="2">
        <v>115312</v>
      </c>
      <c r="R58" s="11">
        <f t="shared" si="8"/>
        <v>632841</v>
      </c>
      <c r="S58" s="11">
        <f t="shared" si="9"/>
        <v>76935</v>
      </c>
      <c r="T58" s="11">
        <f t="shared" si="10"/>
        <v>85200</v>
      </c>
      <c r="U58" s="11">
        <f t="shared" si="11"/>
        <v>38377</v>
      </c>
    </row>
    <row r="59" spans="1:21" x14ac:dyDescent="0.15">
      <c r="A59" s="4" t="s">
        <v>29</v>
      </c>
      <c r="B59" s="2">
        <v>307205</v>
      </c>
      <c r="C59" s="2">
        <v>307205</v>
      </c>
      <c r="D59" s="2">
        <v>32675</v>
      </c>
      <c r="E59" s="2">
        <v>113639</v>
      </c>
      <c r="F59" s="2">
        <v>227278</v>
      </c>
      <c r="G59" s="2">
        <v>17435</v>
      </c>
      <c r="H59" s="2">
        <v>88710</v>
      </c>
      <c r="I59" s="2">
        <v>615196</v>
      </c>
      <c r="J59" s="2">
        <v>37266</v>
      </c>
      <c r="K59" s="2">
        <v>0</v>
      </c>
      <c r="L59" s="2">
        <v>0</v>
      </c>
      <c r="M59" s="2">
        <v>0</v>
      </c>
      <c r="N59" s="2">
        <v>509554</v>
      </c>
      <c r="O59" s="2">
        <v>1149679</v>
      </c>
      <c r="P59" s="2">
        <v>87375</v>
      </c>
      <c r="R59" s="11">
        <f t="shared" si="8"/>
        <v>420844</v>
      </c>
      <c r="S59" s="11">
        <f t="shared" si="9"/>
        <v>50110</v>
      </c>
      <c r="T59" s="11">
        <f t="shared" si="10"/>
        <v>88710</v>
      </c>
      <c r="U59" s="11">
        <f t="shared" si="11"/>
        <v>37266</v>
      </c>
    </row>
    <row r="60" spans="1:21" x14ac:dyDescent="0.15">
      <c r="A60" s="4" t="s">
        <v>8</v>
      </c>
      <c r="B60" s="2">
        <v>10911888</v>
      </c>
      <c r="C60" s="2">
        <v>10911888</v>
      </c>
      <c r="D60" s="2">
        <v>1306703</v>
      </c>
      <c r="E60" s="2">
        <v>3510955</v>
      </c>
      <c r="F60" s="2">
        <v>7021910</v>
      </c>
      <c r="G60" s="2">
        <v>621382</v>
      </c>
      <c r="H60" s="2">
        <v>3035827</v>
      </c>
      <c r="I60" s="2">
        <v>20652745</v>
      </c>
      <c r="J60" s="2">
        <v>1373193</v>
      </c>
      <c r="K60" s="2">
        <v>0</v>
      </c>
      <c r="L60" s="2">
        <v>0</v>
      </c>
      <c r="M60" s="2">
        <v>0</v>
      </c>
      <c r="N60" s="2">
        <v>17458670</v>
      </c>
      <c r="O60" s="2">
        <v>38586543</v>
      </c>
      <c r="P60" s="2">
        <v>3301278</v>
      </c>
      <c r="R60" s="11">
        <f t="shared" si="8"/>
        <v>14422843</v>
      </c>
      <c r="S60" s="11">
        <f t="shared" si="9"/>
        <v>1928085</v>
      </c>
      <c r="T60" s="11">
        <f t="shared" si="10"/>
        <v>3035827</v>
      </c>
      <c r="U60" s="11">
        <f t="shared" si="11"/>
        <v>1373193</v>
      </c>
    </row>
    <row r="61" spans="1:21" ht="19" customHeight="1" x14ac:dyDescent="0.15">
      <c r="A61" s="30" t="s">
        <v>33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R61" s="9" t="str">
        <f>A61</f>
        <v>31.12.2005</v>
      </c>
      <c r="S61" s="12" t="s">
        <v>55</v>
      </c>
      <c r="T61" s="12" t="s">
        <v>33</v>
      </c>
      <c r="U61" s="12" t="s">
        <v>55</v>
      </c>
    </row>
    <row r="62" spans="1:21" x14ac:dyDescent="0.15">
      <c r="A62" s="4" t="s">
        <v>14</v>
      </c>
      <c r="B62" s="2">
        <v>1309101</v>
      </c>
      <c r="C62" s="2">
        <v>1309101</v>
      </c>
      <c r="D62" s="2">
        <v>162616</v>
      </c>
      <c r="E62" s="2">
        <v>554915</v>
      </c>
      <c r="F62" s="2">
        <v>1109830</v>
      </c>
      <c r="G62" s="2">
        <v>102148</v>
      </c>
      <c r="H62" s="2">
        <v>397567</v>
      </c>
      <c r="I62" s="2">
        <v>2342838</v>
      </c>
      <c r="J62" s="2">
        <v>170181</v>
      </c>
      <c r="K62" s="2">
        <v>0</v>
      </c>
      <c r="L62" s="2">
        <v>0</v>
      </c>
      <c r="M62" s="2">
        <v>0</v>
      </c>
      <c r="N62" s="2">
        <v>2261583</v>
      </c>
      <c r="O62" s="2">
        <v>4761769</v>
      </c>
      <c r="P62" s="2">
        <v>434944</v>
      </c>
      <c r="R62" s="11">
        <f t="shared" si="8"/>
        <v>1864016</v>
      </c>
      <c r="S62" s="11">
        <f t="shared" si="9"/>
        <v>264764</v>
      </c>
      <c r="T62" s="11">
        <f t="shared" si="10"/>
        <v>397567</v>
      </c>
      <c r="U62" s="11">
        <f t="shared" si="11"/>
        <v>170181</v>
      </c>
    </row>
    <row r="63" spans="1:21" x14ac:dyDescent="0.15">
      <c r="A63" s="4" t="s">
        <v>15</v>
      </c>
      <c r="B63" s="2">
        <v>1868279</v>
      </c>
      <c r="C63" s="2">
        <v>1868279</v>
      </c>
      <c r="D63" s="2">
        <v>238620</v>
      </c>
      <c r="E63" s="2">
        <v>593097</v>
      </c>
      <c r="F63" s="2">
        <v>1186194</v>
      </c>
      <c r="G63" s="2">
        <v>110058</v>
      </c>
      <c r="H63" s="2">
        <v>372308</v>
      </c>
      <c r="I63" s="2">
        <v>2653257</v>
      </c>
      <c r="J63" s="2">
        <v>179059</v>
      </c>
      <c r="K63" s="2">
        <v>0</v>
      </c>
      <c r="L63" s="2">
        <v>0</v>
      </c>
      <c r="M63" s="2">
        <v>0</v>
      </c>
      <c r="N63" s="2">
        <v>2833684</v>
      </c>
      <c r="O63" s="2">
        <v>5707730</v>
      </c>
      <c r="P63" s="2">
        <v>527736</v>
      </c>
      <c r="R63" s="11">
        <f t="shared" si="8"/>
        <v>2461376</v>
      </c>
      <c r="S63" s="11">
        <f t="shared" si="9"/>
        <v>348678</v>
      </c>
      <c r="T63" s="11">
        <f t="shared" si="10"/>
        <v>372308</v>
      </c>
      <c r="U63" s="11">
        <f t="shared" si="11"/>
        <v>179059</v>
      </c>
    </row>
    <row r="64" spans="1:21" x14ac:dyDescent="0.15">
      <c r="A64" s="4" t="s">
        <v>16</v>
      </c>
      <c r="B64" s="2">
        <v>143732</v>
      </c>
      <c r="C64" s="2">
        <v>143732</v>
      </c>
      <c r="D64" s="2">
        <v>15822</v>
      </c>
      <c r="E64" s="2">
        <v>21406</v>
      </c>
      <c r="F64" s="2">
        <v>42812</v>
      </c>
      <c r="G64" s="2">
        <v>3779</v>
      </c>
      <c r="H64" s="2">
        <v>142239</v>
      </c>
      <c r="I64" s="2">
        <v>1678738</v>
      </c>
      <c r="J64" s="2">
        <v>110856</v>
      </c>
      <c r="K64" s="2">
        <v>0</v>
      </c>
      <c r="L64" s="2">
        <v>0</v>
      </c>
      <c r="M64" s="2">
        <v>0</v>
      </c>
      <c r="N64" s="2">
        <v>307377</v>
      </c>
      <c r="O64" s="2">
        <v>1865282</v>
      </c>
      <c r="P64" s="2">
        <v>130457</v>
      </c>
      <c r="R64" s="11">
        <f t="shared" si="8"/>
        <v>165138</v>
      </c>
      <c r="S64" s="11">
        <f t="shared" si="9"/>
        <v>19601</v>
      </c>
      <c r="T64" s="11">
        <f t="shared" si="10"/>
        <v>142239</v>
      </c>
      <c r="U64" s="11">
        <f t="shared" si="11"/>
        <v>110856</v>
      </c>
    </row>
    <row r="65" spans="1:21" x14ac:dyDescent="0.15">
      <c r="A65" s="4" t="s">
        <v>17</v>
      </c>
      <c r="B65" s="2">
        <v>425575</v>
      </c>
      <c r="C65" s="2">
        <v>425575</v>
      </c>
      <c r="D65" s="2">
        <v>44237</v>
      </c>
      <c r="E65" s="2">
        <v>80534</v>
      </c>
      <c r="F65" s="2">
        <v>161068</v>
      </c>
      <c r="G65" s="2">
        <v>12600</v>
      </c>
      <c r="H65" s="2">
        <v>89413</v>
      </c>
      <c r="I65" s="2">
        <v>664056</v>
      </c>
      <c r="J65" s="2">
        <v>39690</v>
      </c>
      <c r="K65" s="2">
        <v>0</v>
      </c>
      <c r="L65" s="2">
        <v>0</v>
      </c>
      <c r="M65" s="2">
        <v>0</v>
      </c>
      <c r="N65" s="2">
        <v>595522</v>
      </c>
      <c r="O65" s="2">
        <v>1250699</v>
      </c>
      <c r="P65" s="2">
        <v>96526</v>
      </c>
      <c r="R65" s="11">
        <f t="shared" si="8"/>
        <v>506109</v>
      </c>
      <c r="S65" s="11">
        <f t="shared" si="9"/>
        <v>56837</v>
      </c>
      <c r="T65" s="11">
        <f t="shared" si="10"/>
        <v>89413</v>
      </c>
      <c r="U65" s="11">
        <f t="shared" si="11"/>
        <v>39690</v>
      </c>
    </row>
    <row r="66" spans="1:21" x14ac:dyDescent="0.15">
      <c r="A66" s="4" t="s">
        <v>18</v>
      </c>
      <c r="B66" s="2">
        <v>78084</v>
      </c>
      <c r="C66" s="2">
        <v>78084</v>
      </c>
      <c r="D66" s="2">
        <v>8392</v>
      </c>
      <c r="E66" s="2">
        <v>20615</v>
      </c>
      <c r="F66" s="2">
        <v>41230</v>
      </c>
      <c r="G66" s="2">
        <v>3313</v>
      </c>
      <c r="H66" s="2">
        <v>33646</v>
      </c>
      <c r="I66" s="2">
        <v>228919</v>
      </c>
      <c r="J66" s="2">
        <v>14890</v>
      </c>
      <c r="K66" s="2">
        <v>0</v>
      </c>
      <c r="L66" s="2">
        <v>0</v>
      </c>
      <c r="M66" s="2">
        <v>0</v>
      </c>
      <c r="N66" s="2">
        <v>132345</v>
      </c>
      <c r="O66" s="2">
        <v>348233</v>
      </c>
      <c r="P66" s="2">
        <v>26595</v>
      </c>
      <c r="R66" s="11">
        <f t="shared" si="8"/>
        <v>98699</v>
      </c>
      <c r="S66" s="11">
        <f t="shared" si="9"/>
        <v>11705</v>
      </c>
      <c r="T66" s="11">
        <f t="shared" si="10"/>
        <v>33646</v>
      </c>
      <c r="U66" s="11">
        <f t="shared" si="11"/>
        <v>14890</v>
      </c>
    </row>
    <row r="67" spans="1:21" x14ac:dyDescent="0.15">
      <c r="A67" s="4" t="s">
        <v>19</v>
      </c>
      <c r="B67" s="2">
        <v>129074</v>
      </c>
      <c r="C67" s="2">
        <v>129074</v>
      </c>
      <c r="D67" s="2">
        <v>14024</v>
      </c>
      <c r="E67" s="2">
        <v>26361</v>
      </c>
      <c r="F67" s="2">
        <v>52722</v>
      </c>
      <c r="G67" s="2">
        <v>4400</v>
      </c>
      <c r="H67" s="2">
        <v>77146</v>
      </c>
      <c r="I67" s="2">
        <v>683768</v>
      </c>
      <c r="J67" s="2">
        <v>43599</v>
      </c>
      <c r="K67" s="2">
        <v>0</v>
      </c>
      <c r="L67" s="2">
        <v>0</v>
      </c>
      <c r="M67" s="2">
        <v>0</v>
      </c>
      <c r="N67" s="2">
        <v>232581</v>
      </c>
      <c r="O67" s="2">
        <v>865564</v>
      </c>
      <c r="P67" s="2">
        <v>62024</v>
      </c>
      <c r="R67" s="11">
        <f t="shared" si="8"/>
        <v>155435</v>
      </c>
      <c r="S67" s="11">
        <f t="shared" si="9"/>
        <v>18424</v>
      </c>
      <c r="T67" s="11">
        <f t="shared" si="10"/>
        <v>77146</v>
      </c>
      <c r="U67" s="11">
        <f t="shared" si="11"/>
        <v>43599</v>
      </c>
    </row>
    <row r="68" spans="1:21" x14ac:dyDescent="0.15">
      <c r="A68" s="4" t="s">
        <v>20</v>
      </c>
      <c r="B68" s="2">
        <v>760838</v>
      </c>
      <c r="C68" s="2">
        <v>760838</v>
      </c>
      <c r="D68" s="2">
        <v>96729</v>
      </c>
      <c r="E68" s="2">
        <v>322485</v>
      </c>
      <c r="F68" s="2">
        <v>644970</v>
      </c>
      <c r="G68" s="2">
        <v>60072</v>
      </c>
      <c r="H68" s="2">
        <v>211943</v>
      </c>
      <c r="I68" s="2">
        <v>1360162</v>
      </c>
      <c r="J68" s="2">
        <v>95291</v>
      </c>
      <c r="K68" s="2">
        <v>0</v>
      </c>
      <c r="L68" s="2">
        <v>0</v>
      </c>
      <c r="M68" s="2">
        <v>0</v>
      </c>
      <c r="N68" s="2">
        <v>1295266</v>
      </c>
      <c r="O68" s="2">
        <v>2765970</v>
      </c>
      <c r="P68" s="2">
        <v>252092</v>
      </c>
      <c r="R68" s="11">
        <f t="shared" si="8"/>
        <v>1083323</v>
      </c>
      <c r="S68" s="11">
        <f t="shared" si="9"/>
        <v>156801</v>
      </c>
      <c r="T68" s="11">
        <f t="shared" si="10"/>
        <v>211943</v>
      </c>
      <c r="U68" s="11">
        <f t="shared" si="11"/>
        <v>95291</v>
      </c>
    </row>
    <row r="69" spans="1:21" x14ac:dyDescent="0.15">
      <c r="A69" s="4" t="s">
        <v>21</v>
      </c>
      <c r="B69" s="2">
        <v>247522</v>
      </c>
      <c r="C69" s="2">
        <v>247522</v>
      </c>
      <c r="D69" s="2">
        <v>25459</v>
      </c>
      <c r="E69" s="2">
        <v>45352</v>
      </c>
      <c r="F69" s="2">
        <v>90704</v>
      </c>
      <c r="G69" s="2">
        <v>6936</v>
      </c>
      <c r="H69" s="2">
        <v>68006</v>
      </c>
      <c r="I69" s="2">
        <v>526464</v>
      </c>
      <c r="J69" s="2">
        <v>30376</v>
      </c>
      <c r="K69" s="2">
        <v>0</v>
      </c>
      <c r="L69" s="2">
        <v>0</v>
      </c>
      <c r="M69" s="2">
        <v>0</v>
      </c>
      <c r="N69" s="2">
        <v>360880</v>
      </c>
      <c r="O69" s="2">
        <v>864690</v>
      </c>
      <c r="P69" s="2">
        <v>62771</v>
      </c>
      <c r="R69" s="11">
        <f t="shared" si="8"/>
        <v>292874</v>
      </c>
      <c r="S69" s="11">
        <f t="shared" si="9"/>
        <v>32395</v>
      </c>
      <c r="T69" s="11">
        <f t="shared" si="10"/>
        <v>68006</v>
      </c>
      <c r="U69" s="11">
        <f t="shared" si="11"/>
        <v>30376</v>
      </c>
    </row>
    <row r="70" spans="1:21" x14ac:dyDescent="0.15">
      <c r="A70" s="4" t="s">
        <v>22</v>
      </c>
      <c r="B70" s="2">
        <v>1418971</v>
      </c>
      <c r="C70" s="2">
        <v>1418971</v>
      </c>
      <c r="D70" s="2">
        <v>175992</v>
      </c>
      <c r="E70" s="2">
        <v>371214</v>
      </c>
      <c r="F70" s="2">
        <v>742428</v>
      </c>
      <c r="G70" s="2">
        <v>68660</v>
      </c>
      <c r="H70" s="2">
        <v>241156</v>
      </c>
      <c r="I70" s="2">
        <v>1477913</v>
      </c>
      <c r="J70" s="2">
        <v>101097</v>
      </c>
      <c r="K70" s="2">
        <v>0</v>
      </c>
      <c r="L70" s="2">
        <v>0</v>
      </c>
      <c r="M70" s="2">
        <v>0</v>
      </c>
      <c r="N70" s="2">
        <v>2031341</v>
      </c>
      <c r="O70" s="2">
        <v>3639312</v>
      </c>
      <c r="P70" s="2">
        <v>345749</v>
      </c>
      <c r="R70" s="11">
        <f t="shared" si="8"/>
        <v>1790185</v>
      </c>
      <c r="S70" s="11">
        <f t="shared" si="9"/>
        <v>244652</v>
      </c>
      <c r="T70" s="11">
        <f t="shared" si="10"/>
        <v>241156</v>
      </c>
      <c r="U70" s="11">
        <f t="shared" si="11"/>
        <v>101097</v>
      </c>
    </row>
    <row r="71" spans="1:21" x14ac:dyDescent="0.15">
      <c r="A71" s="4" t="s">
        <v>23</v>
      </c>
      <c r="B71" s="2">
        <v>2073569</v>
      </c>
      <c r="C71" s="2">
        <v>2073569</v>
      </c>
      <c r="D71" s="2">
        <v>251311</v>
      </c>
      <c r="E71" s="2">
        <v>735674</v>
      </c>
      <c r="F71" s="2">
        <v>1471348</v>
      </c>
      <c r="G71" s="2">
        <v>127927</v>
      </c>
      <c r="H71" s="2">
        <v>775503</v>
      </c>
      <c r="I71" s="2">
        <v>4735464</v>
      </c>
      <c r="J71" s="2">
        <v>319895</v>
      </c>
      <c r="K71" s="2">
        <v>0</v>
      </c>
      <c r="L71" s="2">
        <v>0</v>
      </c>
      <c r="M71" s="2">
        <v>0</v>
      </c>
      <c r="N71" s="2">
        <v>3584746</v>
      </c>
      <c r="O71" s="2">
        <v>8280381</v>
      </c>
      <c r="P71" s="2">
        <v>699133</v>
      </c>
      <c r="R71" s="11">
        <f t="shared" si="8"/>
        <v>2809243</v>
      </c>
      <c r="S71" s="11">
        <f t="shared" si="9"/>
        <v>379238</v>
      </c>
      <c r="T71" s="11">
        <f t="shared" si="10"/>
        <v>775503</v>
      </c>
      <c r="U71" s="11">
        <f t="shared" si="11"/>
        <v>319895</v>
      </c>
    </row>
    <row r="72" spans="1:21" x14ac:dyDescent="0.15">
      <c r="A72" s="4" t="s">
        <v>24</v>
      </c>
      <c r="B72" s="2">
        <v>754577</v>
      </c>
      <c r="C72" s="2">
        <v>754577</v>
      </c>
      <c r="D72" s="2">
        <v>93476</v>
      </c>
      <c r="E72" s="2">
        <v>225240</v>
      </c>
      <c r="F72" s="2">
        <v>450480</v>
      </c>
      <c r="G72" s="2">
        <v>41530</v>
      </c>
      <c r="H72" s="2">
        <v>116717</v>
      </c>
      <c r="I72" s="2">
        <v>658853</v>
      </c>
      <c r="J72" s="2">
        <v>47545</v>
      </c>
      <c r="K72" s="2">
        <v>0</v>
      </c>
      <c r="L72" s="2">
        <v>0</v>
      </c>
      <c r="M72" s="2">
        <v>0</v>
      </c>
      <c r="N72" s="2">
        <v>1096534</v>
      </c>
      <c r="O72" s="2">
        <v>1863910</v>
      </c>
      <c r="P72" s="2">
        <v>182551</v>
      </c>
      <c r="R72" s="11">
        <f t="shared" si="8"/>
        <v>979817</v>
      </c>
      <c r="S72" s="11">
        <f t="shared" si="9"/>
        <v>135006</v>
      </c>
      <c r="T72" s="11">
        <f t="shared" si="10"/>
        <v>116717</v>
      </c>
      <c r="U72" s="11">
        <f t="shared" si="11"/>
        <v>47545</v>
      </c>
    </row>
    <row r="73" spans="1:21" x14ac:dyDescent="0.15">
      <c r="A73" s="4" t="s">
        <v>25</v>
      </c>
      <c r="B73" s="2">
        <v>185129</v>
      </c>
      <c r="C73" s="2">
        <v>185129</v>
      </c>
      <c r="D73" s="2">
        <v>23089</v>
      </c>
      <c r="E73" s="2">
        <v>81554</v>
      </c>
      <c r="F73" s="2">
        <v>163108</v>
      </c>
      <c r="G73" s="2">
        <v>14634</v>
      </c>
      <c r="H73" s="2">
        <v>28586</v>
      </c>
      <c r="I73" s="2">
        <v>151095</v>
      </c>
      <c r="J73" s="2">
        <v>10764</v>
      </c>
      <c r="K73" s="2">
        <v>0</v>
      </c>
      <c r="L73" s="2">
        <v>0</v>
      </c>
      <c r="M73" s="2">
        <v>0</v>
      </c>
      <c r="N73" s="2">
        <v>295269</v>
      </c>
      <c r="O73" s="2">
        <v>499332</v>
      </c>
      <c r="P73" s="2">
        <v>48487</v>
      </c>
      <c r="R73" s="11">
        <f t="shared" si="8"/>
        <v>266683</v>
      </c>
      <c r="S73" s="11">
        <f t="shared" si="9"/>
        <v>37723</v>
      </c>
      <c r="T73" s="11">
        <f t="shared" si="10"/>
        <v>28586</v>
      </c>
      <c r="U73" s="11">
        <f t="shared" si="11"/>
        <v>10764</v>
      </c>
    </row>
    <row r="74" spans="1:21" x14ac:dyDescent="0.15">
      <c r="A74" s="4" t="s">
        <v>26</v>
      </c>
      <c r="B74" s="2">
        <v>405943</v>
      </c>
      <c r="C74" s="2">
        <v>405943</v>
      </c>
      <c r="D74" s="2">
        <v>40916</v>
      </c>
      <c r="E74" s="2">
        <v>157870</v>
      </c>
      <c r="F74" s="2">
        <v>315740</v>
      </c>
      <c r="G74" s="2">
        <v>22980</v>
      </c>
      <c r="H74" s="2">
        <v>211713</v>
      </c>
      <c r="I74" s="2">
        <v>1571053</v>
      </c>
      <c r="J74" s="2">
        <v>94854</v>
      </c>
      <c r="K74" s="2">
        <v>0</v>
      </c>
      <c r="L74" s="2">
        <v>0</v>
      </c>
      <c r="M74" s="2">
        <v>0</v>
      </c>
      <c r="N74" s="2">
        <v>775526</v>
      </c>
      <c r="O74" s="2">
        <v>2292736</v>
      </c>
      <c r="P74" s="2">
        <v>158750</v>
      </c>
      <c r="R74" s="11">
        <f t="shared" si="8"/>
        <v>563813</v>
      </c>
      <c r="S74" s="11">
        <f t="shared" si="9"/>
        <v>63896</v>
      </c>
      <c r="T74" s="11">
        <f t="shared" si="10"/>
        <v>211713</v>
      </c>
      <c r="U74" s="11">
        <f t="shared" si="11"/>
        <v>94854</v>
      </c>
    </row>
    <row r="75" spans="1:21" x14ac:dyDescent="0.15">
      <c r="A75" s="4" t="s">
        <v>27</v>
      </c>
      <c r="B75" s="2">
        <v>369944</v>
      </c>
      <c r="C75" s="2">
        <v>369944</v>
      </c>
      <c r="D75" s="2">
        <v>38119</v>
      </c>
      <c r="E75" s="2">
        <v>87583</v>
      </c>
      <c r="F75" s="2">
        <v>175166</v>
      </c>
      <c r="G75" s="2">
        <v>13427</v>
      </c>
      <c r="H75" s="2">
        <v>103836</v>
      </c>
      <c r="I75" s="2">
        <v>737595</v>
      </c>
      <c r="J75" s="2">
        <v>43788</v>
      </c>
      <c r="K75" s="2">
        <v>0</v>
      </c>
      <c r="L75" s="2">
        <v>0</v>
      </c>
      <c r="M75" s="2">
        <v>0</v>
      </c>
      <c r="N75" s="2">
        <v>561363</v>
      </c>
      <c r="O75" s="2">
        <v>1282705</v>
      </c>
      <c r="P75" s="2">
        <v>95333</v>
      </c>
      <c r="R75" s="11">
        <f t="shared" si="8"/>
        <v>457527</v>
      </c>
      <c r="S75" s="11">
        <f t="shared" si="9"/>
        <v>51546</v>
      </c>
      <c r="T75" s="11">
        <f t="shared" si="10"/>
        <v>103836</v>
      </c>
      <c r="U75" s="11">
        <f t="shared" si="11"/>
        <v>43788</v>
      </c>
    </row>
    <row r="76" spans="1:21" x14ac:dyDescent="0.15">
      <c r="A76" s="4" t="s">
        <v>28</v>
      </c>
      <c r="B76" s="2">
        <v>545333</v>
      </c>
      <c r="C76" s="2">
        <v>545333</v>
      </c>
      <c r="D76" s="2">
        <v>61541</v>
      </c>
      <c r="E76" s="2">
        <v>93576</v>
      </c>
      <c r="F76" s="2">
        <v>187152</v>
      </c>
      <c r="G76" s="2">
        <v>16251</v>
      </c>
      <c r="H76" s="2">
        <v>85449</v>
      </c>
      <c r="I76" s="2">
        <v>606721</v>
      </c>
      <c r="J76" s="2">
        <v>38521</v>
      </c>
      <c r="K76" s="2">
        <v>0</v>
      </c>
      <c r="L76" s="2">
        <v>0</v>
      </c>
      <c r="M76" s="2">
        <v>0</v>
      </c>
      <c r="N76" s="2">
        <v>724358</v>
      </c>
      <c r="O76" s="2">
        <v>1339206</v>
      </c>
      <c r="P76" s="2">
        <v>116313</v>
      </c>
      <c r="R76" s="11">
        <f t="shared" si="8"/>
        <v>638909</v>
      </c>
      <c r="S76" s="11">
        <f t="shared" si="9"/>
        <v>77792</v>
      </c>
      <c r="T76" s="11">
        <f t="shared" si="10"/>
        <v>85449</v>
      </c>
      <c r="U76" s="11">
        <f t="shared" si="11"/>
        <v>38521</v>
      </c>
    </row>
    <row r="77" spans="1:21" x14ac:dyDescent="0.15">
      <c r="A77" s="4" t="s">
        <v>29</v>
      </c>
      <c r="B77" s="2">
        <v>309437</v>
      </c>
      <c r="C77" s="2">
        <v>309437</v>
      </c>
      <c r="D77" s="2">
        <v>32994</v>
      </c>
      <c r="E77" s="2">
        <v>113952</v>
      </c>
      <c r="F77" s="2">
        <v>227904</v>
      </c>
      <c r="G77" s="2">
        <v>17507</v>
      </c>
      <c r="H77" s="2">
        <v>88178</v>
      </c>
      <c r="I77" s="2">
        <v>607577</v>
      </c>
      <c r="J77" s="2">
        <v>36887</v>
      </c>
      <c r="K77" s="2">
        <v>0</v>
      </c>
      <c r="L77" s="2">
        <v>0</v>
      </c>
      <c r="M77" s="2">
        <v>0</v>
      </c>
      <c r="N77" s="2">
        <v>511567</v>
      </c>
      <c r="O77" s="2">
        <v>1144918</v>
      </c>
      <c r="P77" s="2">
        <v>87388</v>
      </c>
      <c r="R77" s="11">
        <f t="shared" si="8"/>
        <v>423389</v>
      </c>
      <c r="S77" s="11">
        <f t="shared" si="9"/>
        <v>50501</v>
      </c>
      <c r="T77" s="11">
        <f t="shared" si="10"/>
        <v>88178</v>
      </c>
      <c r="U77" s="11">
        <f t="shared" si="11"/>
        <v>36887</v>
      </c>
    </row>
    <row r="78" spans="1:21" x14ac:dyDescent="0.15">
      <c r="A78" s="4" t="s">
        <v>8</v>
      </c>
      <c r="B78" s="2">
        <v>11025108</v>
      </c>
      <c r="C78" s="2">
        <v>11025108</v>
      </c>
      <c r="D78" s="2">
        <v>1323337</v>
      </c>
      <c r="E78" s="2">
        <v>3531428</v>
      </c>
      <c r="F78" s="2">
        <v>7062856</v>
      </c>
      <c r="G78" s="2">
        <v>626220</v>
      </c>
      <c r="H78" s="2">
        <v>3043406</v>
      </c>
      <c r="I78" s="2">
        <v>20684473</v>
      </c>
      <c r="J78" s="2">
        <v>1377292</v>
      </c>
      <c r="K78" s="2">
        <v>0</v>
      </c>
      <c r="L78" s="2">
        <v>0</v>
      </c>
      <c r="M78" s="2">
        <v>0</v>
      </c>
      <c r="N78" s="2">
        <v>17599942</v>
      </c>
      <c r="O78" s="2">
        <v>38772437</v>
      </c>
      <c r="P78" s="2">
        <v>3326849</v>
      </c>
      <c r="R78" s="11">
        <f t="shared" si="8"/>
        <v>14556536</v>
      </c>
      <c r="S78" s="11">
        <f t="shared" si="9"/>
        <v>1949557</v>
      </c>
      <c r="T78" s="11">
        <f t="shared" si="10"/>
        <v>3043406</v>
      </c>
      <c r="U78" s="11">
        <f t="shared" si="11"/>
        <v>1377292</v>
      </c>
    </row>
    <row r="79" spans="1:21" ht="19" customHeight="1" x14ac:dyDescent="0.15">
      <c r="A79" s="30" t="s">
        <v>34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R79" s="9" t="str">
        <f>A79</f>
        <v>31.12.2006</v>
      </c>
      <c r="S79" s="12" t="s">
        <v>55</v>
      </c>
      <c r="T79" s="12" t="s">
        <v>34</v>
      </c>
      <c r="U79" s="12" t="s">
        <v>55</v>
      </c>
    </row>
    <row r="80" spans="1:21" x14ac:dyDescent="0.15">
      <c r="A80" s="4" t="s">
        <v>14</v>
      </c>
      <c r="B80" s="2">
        <v>1324013</v>
      </c>
      <c r="C80" s="2">
        <v>1324013</v>
      </c>
      <c r="D80" s="2">
        <v>164971</v>
      </c>
      <c r="E80" s="2">
        <v>557511</v>
      </c>
      <c r="F80" s="2">
        <v>1115022</v>
      </c>
      <c r="G80" s="2">
        <v>102813</v>
      </c>
      <c r="H80" s="2">
        <v>399609</v>
      </c>
      <c r="I80" s="2">
        <v>2355816</v>
      </c>
      <c r="J80" s="2">
        <v>171371</v>
      </c>
      <c r="K80" s="2">
        <v>0</v>
      </c>
      <c r="L80" s="2">
        <v>0</v>
      </c>
      <c r="M80" s="2">
        <v>0</v>
      </c>
      <c r="N80" s="2">
        <v>2281133</v>
      </c>
      <c r="O80" s="2">
        <v>4794851</v>
      </c>
      <c r="P80" s="2">
        <v>439155</v>
      </c>
      <c r="R80" s="11">
        <f t="shared" si="8"/>
        <v>1881524</v>
      </c>
      <c r="S80" s="11">
        <f t="shared" si="9"/>
        <v>267784</v>
      </c>
      <c r="T80" s="11">
        <f t="shared" si="10"/>
        <v>399609</v>
      </c>
      <c r="U80" s="11">
        <f t="shared" si="11"/>
        <v>171371</v>
      </c>
    </row>
    <row r="81" spans="1:21" x14ac:dyDescent="0.15">
      <c r="A81" s="4" t="s">
        <v>15</v>
      </c>
      <c r="B81" s="2">
        <v>1887612</v>
      </c>
      <c r="C81" s="2">
        <v>1887612</v>
      </c>
      <c r="D81" s="2">
        <v>241628</v>
      </c>
      <c r="E81" s="2">
        <v>597367</v>
      </c>
      <c r="F81" s="2">
        <v>1194734</v>
      </c>
      <c r="G81" s="2">
        <v>111074</v>
      </c>
      <c r="H81" s="2">
        <v>375454</v>
      </c>
      <c r="I81" s="2">
        <v>2678211</v>
      </c>
      <c r="J81" s="2">
        <v>180988</v>
      </c>
      <c r="K81" s="2">
        <v>0</v>
      </c>
      <c r="L81" s="2">
        <v>0</v>
      </c>
      <c r="M81" s="2">
        <v>0</v>
      </c>
      <c r="N81" s="2">
        <v>2860433</v>
      </c>
      <c r="O81" s="2">
        <v>5760557</v>
      </c>
      <c r="P81" s="2">
        <v>533690</v>
      </c>
      <c r="R81" s="11">
        <f t="shared" si="8"/>
        <v>2484979</v>
      </c>
      <c r="S81" s="11">
        <f t="shared" si="9"/>
        <v>352702</v>
      </c>
      <c r="T81" s="11">
        <f t="shared" si="10"/>
        <v>375454</v>
      </c>
      <c r="U81" s="11">
        <f t="shared" si="11"/>
        <v>180988</v>
      </c>
    </row>
    <row r="82" spans="1:21" x14ac:dyDescent="0.15">
      <c r="A82" s="4" t="s">
        <v>16</v>
      </c>
      <c r="B82" s="2">
        <v>145819</v>
      </c>
      <c r="C82" s="2">
        <v>145819</v>
      </c>
      <c r="D82" s="2">
        <v>16096</v>
      </c>
      <c r="E82" s="2">
        <v>21511</v>
      </c>
      <c r="F82" s="2">
        <v>43022</v>
      </c>
      <c r="G82" s="2">
        <v>3802</v>
      </c>
      <c r="H82" s="2">
        <v>142300</v>
      </c>
      <c r="I82" s="2">
        <v>1678791</v>
      </c>
      <c r="J82" s="2">
        <v>110926</v>
      </c>
      <c r="K82" s="2">
        <v>0</v>
      </c>
      <c r="L82" s="2">
        <v>0</v>
      </c>
      <c r="M82" s="2">
        <v>0</v>
      </c>
      <c r="N82" s="2">
        <v>309630</v>
      </c>
      <c r="O82" s="2">
        <v>1867632</v>
      </c>
      <c r="P82" s="2">
        <v>130824</v>
      </c>
      <c r="R82" s="11">
        <f t="shared" si="8"/>
        <v>167330</v>
      </c>
      <c r="S82" s="11">
        <f t="shared" si="9"/>
        <v>19898</v>
      </c>
      <c r="T82" s="11">
        <f t="shared" si="10"/>
        <v>142300</v>
      </c>
      <c r="U82" s="11">
        <f t="shared" si="11"/>
        <v>110926</v>
      </c>
    </row>
    <row r="83" spans="1:21" x14ac:dyDescent="0.15">
      <c r="A83" s="4" t="s">
        <v>17</v>
      </c>
      <c r="B83" s="2">
        <v>433016</v>
      </c>
      <c r="C83" s="2">
        <v>433016</v>
      </c>
      <c r="D83" s="2">
        <v>45179</v>
      </c>
      <c r="E83" s="2">
        <v>81170</v>
      </c>
      <c r="F83" s="2">
        <v>162340</v>
      </c>
      <c r="G83" s="2">
        <v>12728</v>
      </c>
      <c r="H83" s="2">
        <v>89001</v>
      </c>
      <c r="I83" s="2">
        <v>658200</v>
      </c>
      <c r="J83" s="2">
        <v>39383</v>
      </c>
      <c r="K83" s="2">
        <v>0</v>
      </c>
      <c r="L83" s="2">
        <v>0</v>
      </c>
      <c r="M83" s="2">
        <v>0</v>
      </c>
      <c r="N83" s="2">
        <v>603187</v>
      </c>
      <c r="O83" s="2">
        <v>1253556</v>
      </c>
      <c r="P83" s="2">
        <v>97290</v>
      </c>
      <c r="R83" s="11">
        <f t="shared" si="8"/>
        <v>514186</v>
      </c>
      <c r="S83" s="11">
        <f t="shared" si="9"/>
        <v>57907</v>
      </c>
      <c r="T83" s="11">
        <f t="shared" si="10"/>
        <v>89001</v>
      </c>
      <c r="U83" s="11">
        <f t="shared" si="11"/>
        <v>39383</v>
      </c>
    </row>
    <row r="84" spans="1:21" x14ac:dyDescent="0.15">
      <c r="A84" s="4" t="s">
        <v>18</v>
      </c>
      <c r="B84" s="2">
        <v>78610</v>
      </c>
      <c r="C84" s="2">
        <v>78610</v>
      </c>
      <c r="D84" s="2">
        <v>8465</v>
      </c>
      <c r="E84" s="2">
        <v>20651</v>
      </c>
      <c r="F84" s="2">
        <v>41302</v>
      </c>
      <c r="G84" s="2">
        <v>3321</v>
      </c>
      <c r="H84" s="2">
        <v>33662</v>
      </c>
      <c r="I84" s="2">
        <v>228704</v>
      </c>
      <c r="J84" s="2">
        <v>14871</v>
      </c>
      <c r="K84" s="2">
        <v>0</v>
      </c>
      <c r="L84" s="2">
        <v>0</v>
      </c>
      <c r="M84" s="2">
        <v>0</v>
      </c>
      <c r="N84" s="2">
        <v>132923</v>
      </c>
      <c r="O84" s="2">
        <v>348616</v>
      </c>
      <c r="P84" s="2">
        <v>26658</v>
      </c>
      <c r="R84" s="11">
        <f t="shared" si="8"/>
        <v>99261</v>
      </c>
      <c r="S84" s="11">
        <f t="shared" si="9"/>
        <v>11786</v>
      </c>
      <c r="T84" s="11">
        <f t="shared" si="10"/>
        <v>33662</v>
      </c>
      <c r="U84" s="11">
        <f t="shared" si="11"/>
        <v>14871</v>
      </c>
    </row>
    <row r="85" spans="1:21" x14ac:dyDescent="0.15">
      <c r="A85" s="4" t="s">
        <v>19</v>
      </c>
      <c r="B85" s="2">
        <v>130579</v>
      </c>
      <c r="C85" s="2">
        <v>130579</v>
      </c>
      <c r="D85" s="2">
        <v>14228</v>
      </c>
      <c r="E85" s="2">
        <v>26431</v>
      </c>
      <c r="F85" s="2">
        <v>52862</v>
      </c>
      <c r="G85" s="2">
        <v>4418</v>
      </c>
      <c r="H85" s="2">
        <v>77319</v>
      </c>
      <c r="I85" s="2">
        <v>685660</v>
      </c>
      <c r="J85" s="2">
        <v>43794</v>
      </c>
      <c r="K85" s="2">
        <v>0</v>
      </c>
      <c r="L85" s="2">
        <v>0</v>
      </c>
      <c r="M85" s="2">
        <v>0</v>
      </c>
      <c r="N85" s="2">
        <v>234329</v>
      </c>
      <c r="O85" s="2">
        <v>869101</v>
      </c>
      <c r="P85" s="2">
        <v>62441</v>
      </c>
      <c r="R85" s="11">
        <f t="shared" si="8"/>
        <v>157010</v>
      </c>
      <c r="S85" s="11">
        <f t="shared" si="9"/>
        <v>18646</v>
      </c>
      <c r="T85" s="11">
        <f t="shared" si="10"/>
        <v>77319</v>
      </c>
      <c r="U85" s="11">
        <f t="shared" si="11"/>
        <v>43794</v>
      </c>
    </row>
    <row r="86" spans="1:21" x14ac:dyDescent="0.15">
      <c r="A86" s="4" t="s">
        <v>20</v>
      </c>
      <c r="B86" s="2">
        <v>767416</v>
      </c>
      <c r="C86" s="2">
        <v>767416</v>
      </c>
      <c r="D86" s="2">
        <v>97733</v>
      </c>
      <c r="E86" s="2">
        <v>324109</v>
      </c>
      <c r="F86" s="2">
        <v>648218</v>
      </c>
      <c r="G86" s="2">
        <v>60461</v>
      </c>
      <c r="H86" s="2">
        <v>212969</v>
      </c>
      <c r="I86" s="2">
        <v>1367081</v>
      </c>
      <c r="J86" s="2">
        <v>95902</v>
      </c>
      <c r="K86" s="2">
        <v>0</v>
      </c>
      <c r="L86" s="2">
        <v>0</v>
      </c>
      <c r="M86" s="2">
        <v>0</v>
      </c>
      <c r="N86" s="2">
        <v>1304494</v>
      </c>
      <c r="O86" s="2">
        <v>2782715</v>
      </c>
      <c r="P86" s="2">
        <v>254097</v>
      </c>
      <c r="R86" s="11">
        <f t="shared" si="8"/>
        <v>1091525</v>
      </c>
      <c r="S86" s="11">
        <f t="shared" si="9"/>
        <v>158194</v>
      </c>
      <c r="T86" s="11">
        <f t="shared" si="10"/>
        <v>212969</v>
      </c>
      <c r="U86" s="11">
        <f t="shared" si="11"/>
        <v>95902</v>
      </c>
    </row>
    <row r="87" spans="1:21" x14ac:dyDescent="0.15">
      <c r="A87" s="4" t="s">
        <v>21</v>
      </c>
      <c r="B87" s="2">
        <v>250545</v>
      </c>
      <c r="C87" s="2">
        <v>250545</v>
      </c>
      <c r="D87" s="2">
        <v>25818</v>
      </c>
      <c r="E87" s="2">
        <v>45634</v>
      </c>
      <c r="F87" s="2">
        <v>91268</v>
      </c>
      <c r="G87" s="2">
        <v>6984</v>
      </c>
      <c r="H87" s="2">
        <v>68195</v>
      </c>
      <c r="I87" s="2">
        <v>525945</v>
      </c>
      <c r="J87" s="2">
        <v>30352</v>
      </c>
      <c r="K87" s="2">
        <v>0</v>
      </c>
      <c r="L87" s="2">
        <v>0</v>
      </c>
      <c r="M87" s="2">
        <v>0</v>
      </c>
      <c r="N87" s="2">
        <v>364374</v>
      </c>
      <c r="O87" s="2">
        <v>867758</v>
      </c>
      <c r="P87" s="2">
        <v>63154</v>
      </c>
      <c r="R87" s="11">
        <f t="shared" si="8"/>
        <v>296179</v>
      </c>
      <c r="S87" s="11">
        <f t="shared" si="9"/>
        <v>32802</v>
      </c>
      <c r="T87" s="11">
        <f t="shared" si="10"/>
        <v>68195</v>
      </c>
      <c r="U87" s="11">
        <f t="shared" si="11"/>
        <v>30352</v>
      </c>
    </row>
    <row r="88" spans="1:21" x14ac:dyDescent="0.15">
      <c r="A88" s="4" t="s">
        <v>22</v>
      </c>
      <c r="B88" s="2">
        <v>1434152</v>
      </c>
      <c r="C88" s="2">
        <v>1434152</v>
      </c>
      <c r="D88" s="2">
        <v>178271</v>
      </c>
      <c r="E88" s="2">
        <v>373464</v>
      </c>
      <c r="F88" s="2">
        <v>746928</v>
      </c>
      <c r="G88" s="2">
        <v>69195</v>
      </c>
      <c r="H88" s="2">
        <v>241976</v>
      </c>
      <c r="I88" s="2">
        <v>1482558</v>
      </c>
      <c r="J88" s="2">
        <v>101505</v>
      </c>
      <c r="K88" s="2">
        <v>0</v>
      </c>
      <c r="L88" s="2">
        <v>0</v>
      </c>
      <c r="M88" s="2">
        <v>0</v>
      </c>
      <c r="N88" s="2">
        <v>2049592</v>
      </c>
      <c r="O88" s="2">
        <v>3663638</v>
      </c>
      <c r="P88" s="2">
        <v>348970</v>
      </c>
      <c r="R88" s="11">
        <f t="shared" si="8"/>
        <v>1807616</v>
      </c>
      <c r="S88" s="11">
        <f t="shared" si="9"/>
        <v>247466</v>
      </c>
      <c r="T88" s="11">
        <f t="shared" si="10"/>
        <v>241976</v>
      </c>
      <c r="U88" s="11">
        <f t="shared" si="11"/>
        <v>101505</v>
      </c>
    </row>
    <row r="89" spans="1:21" x14ac:dyDescent="0.15">
      <c r="A89" s="4" t="s">
        <v>23</v>
      </c>
      <c r="B89" s="2">
        <v>2095108</v>
      </c>
      <c r="C89" s="2">
        <v>2095108</v>
      </c>
      <c r="D89" s="2">
        <v>254408</v>
      </c>
      <c r="E89" s="2">
        <v>738900</v>
      </c>
      <c r="F89" s="2">
        <v>1477800</v>
      </c>
      <c r="G89" s="2">
        <v>128701</v>
      </c>
      <c r="H89" s="2">
        <v>777480</v>
      </c>
      <c r="I89" s="2">
        <v>4749567</v>
      </c>
      <c r="J89" s="2">
        <v>321152</v>
      </c>
      <c r="K89" s="2">
        <v>0</v>
      </c>
      <c r="L89" s="2">
        <v>0</v>
      </c>
      <c r="M89" s="2">
        <v>0</v>
      </c>
      <c r="N89" s="2">
        <v>3611488</v>
      </c>
      <c r="O89" s="2">
        <v>8322475</v>
      </c>
      <c r="P89" s="2">
        <v>704261</v>
      </c>
      <c r="R89" s="11">
        <f t="shared" si="8"/>
        <v>2834008</v>
      </c>
      <c r="S89" s="11">
        <f t="shared" si="9"/>
        <v>383109</v>
      </c>
      <c r="T89" s="11">
        <f t="shared" si="10"/>
        <v>777480</v>
      </c>
      <c r="U89" s="11">
        <f t="shared" si="11"/>
        <v>321152</v>
      </c>
    </row>
    <row r="90" spans="1:21" x14ac:dyDescent="0.15">
      <c r="A90" s="4" t="s">
        <v>24</v>
      </c>
      <c r="B90" s="2">
        <v>762209</v>
      </c>
      <c r="C90" s="2">
        <v>762209</v>
      </c>
      <c r="D90" s="2">
        <v>94681</v>
      </c>
      <c r="E90" s="2">
        <v>227029</v>
      </c>
      <c r="F90" s="2">
        <v>454058</v>
      </c>
      <c r="G90" s="2">
        <v>41949</v>
      </c>
      <c r="H90" s="2">
        <v>117263</v>
      </c>
      <c r="I90" s="2">
        <v>661747</v>
      </c>
      <c r="J90" s="2">
        <v>47796</v>
      </c>
      <c r="K90" s="2">
        <v>0</v>
      </c>
      <c r="L90" s="2">
        <v>0</v>
      </c>
      <c r="M90" s="2">
        <v>0</v>
      </c>
      <c r="N90" s="2">
        <v>1106501</v>
      </c>
      <c r="O90" s="2">
        <v>1878014</v>
      </c>
      <c r="P90" s="2">
        <v>184427</v>
      </c>
      <c r="R90" s="11">
        <f t="shared" si="8"/>
        <v>989238</v>
      </c>
      <c r="S90" s="11">
        <f t="shared" si="9"/>
        <v>136630</v>
      </c>
      <c r="T90" s="11">
        <f t="shared" si="10"/>
        <v>117263</v>
      </c>
      <c r="U90" s="11">
        <f t="shared" si="11"/>
        <v>47796</v>
      </c>
    </row>
    <row r="91" spans="1:21" x14ac:dyDescent="0.15">
      <c r="A91" s="4" t="s">
        <v>25</v>
      </c>
      <c r="B91" s="2">
        <v>186012</v>
      </c>
      <c r="C91" s="2">
        <v>186012</v>
      </c>
      <c r="D91" s="2">
        <v>23234</v>
      </c>
      <c r="E91" s="2">
        <v>81804</v>
      </c>
      <c r="F91" s="2">
        <v>163608</v>
      </c>
      <c r="G91" s="2">
        <v>14695</v>
      </c>
      <c r="H91" s="2">
        <v>28694</v>
      </c>
      <c r="I91" s="2">
        <v>151681</v>
      </c>
      <c r="J91" s="2">
        <v>10822</v>
      </c>
      <c r="K91" s="2">
        <v>0</v>
      </c>
      <c r="L91" s="2">
        <v>0</v>
      </c>
      <c r="M91" s="2">
        <v>0</v>
      </c>
      <c r="N91" s="2">
        <v>296510</v>
      </c>
      <c r="O91" s="2">
        <v>501301</v>
      </c>
      <c r="P91" s="2">
        <v>48750</v>
      </c>
      <c r="R91" s="11">
        <f t="shared" si="8"/>
        <v>267816</v>
      </c>
      <c r="S91" s="11">
        <f t="shared" si="9"/>
        <v>37929</v>
      </c>
      <c r="T91" s="11">
        <f t="shared" si="10"/>
        <v>28694</v>
      </c>
      <c r="U91" s="11">
        <f t="shared" si="11"/>
        <v>10822</v>
      </c>
    </row>
    <row r="92" spans="1:21" x14ac:dyDescent="0.15">
      <c r="A92" s="4" t="s">
        <v>26</v>
      </c>
      <c r="B92" s="2">
        <v>410002</v>
      </c>
      <c r="C92" s="2">
        <v>410002</v>
      </c>
      <c r="D92" s="2">
        <v>41481</v>
      </c>
      <c r="E92" s="2">
        <v>158213</v>
      </c>
      <c r="F92" s="2">
        <v>316426</v>
      </c>
      <c r="G92" s="2">
        <v>23065</v>
      </c>
      <c r="H92" s="2">
        <v>211110</v>
      </c>
      <c r="I92" s="2">
        <v>1563606</v>
      </c>
      <c r="J92" s="2">
        <v>94491</v>
      </c>
      <c r="K92" s="2">
        <v>0</v>
      </c>
      <c r="L92" s="2">
        <v>0</v>
      </c>
      <c r="M92" s="2">
        <v>0</v>
      </c>
      <c r="N92" s="2">
        <v>779325</v>
      </c>
      <c r="O92" s="2">
        <v>2290034</v>
      </c>
      <c r="P92" s="2">
        <v>159037</v>
      </c>
      <c r="R92" s="11">
        <f t="shared" si="8"/>
        <v>568215</v>
      </c>
      <c r="S92" s="11">
        <f t="shared" si="9"/>
        <v>64546</v>
      </c>
      <c r="T92" s="11">
        <f t="shared" si="10"/>
        <v>211110</v>
      </c>
      <c r="U92" s="11">
        <f t="shared" si="11"/>
        <v>94491</v>
      </c>
    </row>
    <row r="93" spans="1:21" x14ac:dyDescent="0.15">
      <c r="A93" s="4" t="s">
        <v>27</v>
      </c>
      <c r="B93" s="2">
        <v>372721</v>
      </c>
      <c r="C93" s="2">
        <v>372721</v>
      </c>
      <c r="D93" s="2">
        <v>38501</v>
      </c>
      <c r="E93" s="2">
        <v>87729</v>
      </c>
      <c r="F93" s="2">
        <v>175458</v>
      </c>
      <c r="G93" s="2">
        <v>13459</v>
      </c>
      <c r="H93" s="2">
        <v>103368</v>
      </c>
      <c r="I93" s="2">
        <v>731409</v>
      </c>
      <c r="J93" s="2">
        <v>43461</v>
      </c>
      <c r="K93" s="2">
        <v>0</v>
      </c>
      <c r="L93" s="2">
        <v>0</v>
      </c>
      <c r="M93" s="2">
        <v>0</v>
      </c>
      <c r="N93" s="2">
        <v>563818</v>
      </c>
      <c r="O93" s="2">
        <v>1279588</v>
      </c>
      <c r="P93" s="2">
        <v>95421</v>
      </c>
      <c r="R93" s="11">
        <f t="shared" si="8"/>
        <v>460450</v>
      </c>
      <c r="S93" s="11">
        <f t="shared" si="9"/>
        <v>51960</v>
      </c>
      <c r="T93" s="11">
        <f t="shared" si="10"/>
        <v>103368</v>
      </c>
      <c r="U93" s="11">
        <f t="shared" si="11"/>
        <v>43461</v>
      </c>
    </row>
    <row r="94" spans="1:21" x14ac:dyDescent="0.15">
      <c r="A94" s="4" t="s">
        <v>28</v>
      </c>
      <c r="B94" s="2">
        <v>551137</v>
      </c>
      <c r="C94" s="2">
        <v>551137</v>
      </c>
      <c r="D94" s="2">
        <v>62314</v>
      </c>
      <c r="E94" s="2">
        <v>94090</v>
      </c>
      <c r="F94" s="2">
        <v>188180</v>
      </c>
      <c r="G94" s="2">
        <v>16361</v>
      </c>
      <c r="H94" s="2">
        <v>85739</v>
      </c>
      <c r="I94" s="2">
        <v>608931</v>
      </c>
      <c r="J94" s="2">
        <v>38713</v>
      </c>
      <c r="K94" s="2">
        <v>0</v>
      </c>
      <c r="L94" s="2">
        <v>0</v>
      </c>
      <c r="M94" s="2">
        <v>0</v>
      </c>
      <c r="N94" s="2">
        <v>730966</v>
      </c>
      <c r="O94" s="2">
        <v>1348248</v>
      </c>
      <c r="P94" s="2">
        <v>117388</v>
      </c>
      <c r="R94" s="11">
        <f t="shared" si="8"/>
        <v>645227</v>
      </c>
      <c r="S94" s="11">
        <f t="shared" si="9"/>
        <v>78675</v>
      </c>
      <c r="T94" s="11">
        <f t="shared" si="10"/>
        <v>85739</v>
      </c>
      <c r="U94" s="11">
        <f t="shared" si="11"/>
        <v>38713</v>
      </c>
    </row>
    <row r="95" spans="1:21" x14ac:dyDescent="0.15">
      <c r="A95" s="4" t="s">
        <v>29</v>
      </c>
      <c r="B95" s="2">
        <v>311601</v>
      </c>
      <c r="C95" s="2">
        <v>311601</v>
      </c>
      <c r="D95" s="2">
        <v>33311</v>
      </c>
      <c r="E95" s="2">
        <v>114230</v>
      </c>
      <c r="F95" s="2">
        <v>228460</v>
      </c>
      <c r="G95" s="2">
        <v>17568</v>
      </c>
      <c r="H95" s="2">
        <v>87879</v>
      </c>
      <c r="I95" s="2">
        <v>603117</v>
      </c>
      <c r="J95" s="2">
        <v>36676</v>
      </c>
      <c r="K95" s="2">
        <v>0</v>
      </c>
      <c r="L95" s="2">
        <v>0</v>
      </c>
      <c r="M95" s="2">
        <v>0</v>
      </c>
      <c r="N95" s="2">
        <v>513710</v>
      </c>
      <c r="O95" s="2">
        <v>1143178</v>
      </c>
      <c r="P95" s="2">
        <v>87556</v>
      </c>
      <c r="R95" s="11">
        <f t="shared" si="8"/>
        <v>425831</v>
      </c>
      <c r="S95" s="11">
        <f t="shared" si="9"/>
        <v>50879</v>
      </c>
      <c r="T95" s="11">
        <f t="shared" si="10"/>
        <v>87879</v>
      </c>
      <c r="U95" s="11">
        <f t="shared" si="11"/>
        <v>36676</v>
      </c>
    </row>
    <row r="96" spans="1:21" x14ac:dyDescent="0.15">
      <c r="A96" s="4" t="s">
        <v>8</v>
      </c>
      <c r="B96" s="2">
        <v>11140552</v>
      </c>
      <c r="C96" s="2">
        <v>11140552</v>
      </c>
      <c r="D96" s="2">
        <v>1340319</v>
      </c>
      <c r="E96" s="2">
        <v>3549843</v>
      </c>
      <c r="F96" s="2">
        <v>7099686</v>
      </c>
      <c r="G96" s="2">
        <v>630595</v>
      </c>
      <c r="H96" s="2">
        <v>3052018</v>
      </c>
      <c r="I96" s="2">
        <v>20731024</v>
      </c>
      <c r="J96" s="2">
        <v>1382203</v>
      </c>
      <c r="K96" s="2">
        <v>0</v>
      </c>
      <c r="L96" s="2">
        <v>0</v>
      </c>
      <c r="M96" s="2">
        <v>0</v>
      </c>
      <c r="N96" s="2">
        <v>17742413</v>
      </c>
      <c r="O96" s="2">
        <v>38971262</v>
      </c>
      <c r="P96" s="2">
        <v>3353117</v>
      </c>
      <c r="R96" s="11">
        <f t="shared" si="8"/>
        <v>14690395</v>
      </c>
      <c r="S96" s="11">
        <f t="shared" si="9"/>
        <v>1970914</v>
      </c>
      <c r="T96" s="11">
        <f t="shared" si="10"/>
        <v>3052018</v>
      </c>
      <c r="U96" s="11">
        <f t="shared" si="11"/>
        <v>1382203</v>
      </c>
    </row>
    <row r="97" spans="1:21" ht="19" customHeight="1" x14ac:dyDescent="0.15">
      <c r="A97" s="30" t="s">
        <v>35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R97" s="9" t="str">
        <f>A97</f>
        <v>31.12.2007</v>
      </c>
      <c r="S97" s="12" t="s">
        <v>55</v>
      </c>
      <c r="T97" s="12" t="s">
        <v>35</v>
      </c>
      <c r="U97" s="12" t="s">
        <v>55</v>
      </c>
    </row>
    <row r="98" spans="1:21" x14ac:dyDescent="0.15">
      <c r="A98" s="4" t="s">
        <v>14</v>
      </c>
      <c r="B98" s="2">
        <v>1335630</v>
      </c>
      <c r="C98" s="2">
        <v>1335630</v>
      </c>
      <c r="D98" s="2">
        <v>166855</v>
      </c>
      <c r="E98" s="2">
        <v>559823</v>
      </c>
      <c r="F98" s="2">
        <v>1119646</v>
      </c>
      <c r="G98" s="2">
        <v>103403</v>
      </c>
      <c r="H98" s="2">
        <v>401495</v>
      </c>
      <c r="I98" s="2">
        <v>2368107</v>
      </c>
      <c r="J98" s="2">
        <v>172517</v>
      </c>
      <c r="K98" s="2">
        <v>0</v>
      </c>
      <c r="L98" s="2">
        <v>0</v>
      </c>
      <c r="M98" s="2">
        <v>0</v>
      </c>
      <c r="N98" s="2">
        <v>2296948</v>
      </c>
      <c r="O98" s="2">
        <v>4823383</v>
      </c>
      <c r="P98" s="2">
        <v>442775</v>
      </c>
      <c r="R98" s="11">
        <f t="shared" si="8"/>
        <v>1895453</v>
      </c>
      <c r="S98" s="11">
        <f t="shared" si="9"/>
        <v>270258</v>
      </c>
      <c r="T98" s="11">
        <f t="shared" si="10"/>
        <v>401495</v>
      </c>
      <c r="U98" s="11">
        <f t="shared" si="11"/>
        <v>172517</v>
      </c>
    </row>
    <row r="99" spans="1:21" x14ac:dyDescent="0.15">
      <c r="A99" s="4" t="s">
        <v>15</v>
      </c>
      <c r="B99" s="2">
        <v>1904730</v>
      </c>
      <c r="C99" s="2">
        <v>1904730</v>
      </c>
      <c r="D99" s="2">
        <v>244361</v>
      </c>
      <c r="E99" s="2">
        <v>601117</v>
      </c>
      <c r="F99" s="2">
        <v>1202234</v>
      </c>
      <c r="G99" s="2">
        <v>111983</v>
      </c>
      <c r="H99" s="2">
        <v>377592</v>
      </c>
      <c r="I99" s="2">
        <v>2693590</v>
      </c>
      <c r="J99" s="2">
        <v>182261</v>
      </c>
      <c r="K99" s="2">
        <v>0</v>
      </c>
      <c r="L99" s="2">
        <v>0</v>
      </c>
      <c r="M99" s="2">
        <v>0</v>
      </c>
      <c r="N99" s="2">
        <v>2883439</v>
      </c>
      <c r="O99" s="2">
        <v>5800554</v>
      </c>
      <c r="P99" s="2">
        <v>538605</v>
      </c>
      <c r="R99" s="11">
        <f t="shared" si="8"/>
        <v>2505847</v>
      </c>
      <c r="S99" s="11">
        <f t="shared" si="9"/>
        <v>356344</v>
      </c>
      <c r="T99" s="11">
        <f t="shared" si="10"/>
        <v>377592</v>
      </c>
      <c r="U99" s="11">
        <f t="shared" si="11"/>
        <v>182261</v>
      </c>
    </row>
    <row r="100" spans="1:21" x14ac:dyDescent="0.15">
      <c r="A100" s="4" t="s">
        <v>16</v>
      </c>
      <c r="B100" s="2">
        <v>147885</v>
      </c>
      <c r="C100" s="2">
        <v>147885</v>
      </c>
      <c r="D100" s="2">
        <v>16384</v>
      </c>
      <c r="E100" s="2">
        <v>21625</v>
      </c>
      <c r="F100" s="2">
        <v>43250</v>
      </c>
      <c r="G100" s="2">
        <v>3828</v>
      </c>
      <c r="H100" s="2">
        <v>142386</v>
      </c>
      <c r="I100" s="2">
        <v>1679547</v>
      </c>
      <c r="J100" s="2">
        <v>111038</v>
      </c>
      <c r="K100" s="2">
        <v>0</v>
      </c>
      <c r="L100" s="2">
        <v>0</v>
      </c>
      <c r="M100" s="2">
        <v>0</v>
      </c>
      <c r="N100" s="2">
        <v>311896</v>
      </c>
      <c r="O100" s="2">
        <v>1870682</v>
      </c>
      <c r="P100" s="2">
        <v>131249</v>
      </c>
      <c r="R100" s="11">
        <f t="shared" si="8"/>
        <v>169510</v>
      </c>
      <c r="S100" s="11">
        <f t="shared" si="9"/>
        <v>20212</v>
      </c>
      <c r="T100" s="11">
        <f t="shared" si="10"/>
        <v>142386</v>
      </c>
      <c r="U100" s="11">
        <f t="shared" si="11"/>
        <v>111038</v>
      </c>
    </row>
    <row r="101" spans="1:21" x14ac:dyDescent="0.15">
      <c r="A101" s="4" t="s">
        <v>17</v>
      </c>
      <c r="B101" s="2">
        <v>438035</v>
      </c>
      <c r="C101" s="2">
        <v>438035</v>
      </c>
      <c r="D101" s="2">
        <v>45828</v>
      </c>
      <c r="E101" s="2">
        <v>81547</v>
      </c>
      <c r="F101" s="2">
        <v>163094</v>
      </c>
      <c r="G101" s="2">
        <v>12805</v>
      </c>
      <c r="H101" s="2">
        <v>88711</v>
      </c>
      <c r="I101" s="2">
        <v>651985</v>
      </c>
      <c r="J101" s="2">
        <v>39056</v>
      </c>
      <c r="K101" s="2">
        <v>0</v>
      </c>
      <c r="L101" s="2">
        <v>0</v>
      </c>
      <c r="M101" s="2">
        <v>0</v>
      </c>
      <c r="N101" s="2">
        <v>608293</v>
      </c>
      <c r="O101" s="2">
        <v>1253114</v>
      </c>
      <c r="P101" s="2">
        <v>97690</v>
      </c>
      <c r="R101" s="11">
        <f t="shared" si="8"/>
        <v>519582</v>
      </c>
      <c r="S101" s="11">
        <f t="shared" si="9"/>
        <v>58633</v>
      </c>
      <c r="T101" s="11">
        <f t="shared" si="10"/>
        <v>88711</v>
      </c>
      <c r="U101" s="11">
        <f t="shared" si="11"/>
        <v>39056</v>
      </c>
    </row>
    <row r="102" spans="1:21" x14ac:dyDescent="0.15">
      <c r="A102" s="4" t="s">
        <v>18</v>
      </c>
      <c r="B102" s="2">
        <v>79130</v>
      </c>
      <c r="C102" s="2">
        <v>79130</v>
      </c>
      <c r="D102" s="2">
        <v>8541</v>
      </c>
      <c r="E102" s="2">
        <v>20685</v>
      </c>
      <c r="F102" s="2">
        <v>41370</v>
      </c>
      <c r="G102" s="2">
        <v>3329</v>
      </c>
      <c r="H102" s="2">
        <v>33692</v>
      </c>
      <c r="I102" s="2">
        <v>228835</v>
      </c>
      <c r="J102" s="2">
        <v>14890</v>
      </c>
      <c r="K102" s="2">
        <v>0</v>
      </c>
      <c r="L102" s="2">
        <v>0</v>
      </c>
      <c r="M102" s="2">
        <v>0</v>
      </c>
      <c r="N102" s="2">
        <v>133507</v>
      </c>
      <c r="O102" s="2">
        <v>349335</v>
      </c>
      <c r="P102" s="2">
        <v>26761</v>
      </c>
      <c r="R102" s="11">
        <f t="shared" si="8"/>
        <v>99815</v>
      </c>
      <c r="S102" s="11">
        <f t="shared" si="9"/>
        <v>11870</v>
      </c>
      <c r="T102" s="11">
        <f t="shared" si="10"/>
        <v>33692</v>
      </c>
      <c r="U102" s="11">
        <f t="shared" si="11"/>
        <v>14890</v>
      </c>
    </row>
    <row r="103" spans="1:21" x14ac:dyDescent="0.15">
      <c r="A103" s="4" t="s">
        <v>19</v>
      </c>
      <c r="B103" s="2">
        <v>131628</v>
      </c>
      <c r="C103" s="2">
        <v>131628</v>
      </c>
      <c r="D103" s="2">
        <v>14380</v>
      </c>
      <c r="E103" s="2">
        <v>26503</v>
      </c>
      <c r="F103" s="2">
        <v>53004</v>
      </c>
      <c r="G103" s="2">
        <v>4435</v>
      </c>
      <c r="H103" s="2">
        <v>77493</v>
      </c>
      <c r="I103" s="2">
        <v>687493</v>
      </c>
      <c r="J103" s="2">
        <v>43967</v>
      </c>
      <c r="K103" s="2">
        <v>0</v>
      </c>
      <c r="L103" s="2">
        <v>0</v>
      </c>
      <c r="M103" s="2">
        <v>0</v>
      </c>
      <c r="N103" s="2">
        <v>235623</v>
      </c>
      <c r="O103" s="2">
        <v>872124</v>
      </c>
      <c r="P103" s="2">
        <v>62782</v>
      </c>
      <c r="R103" s="11">
        <f t="shared" si="8"/>
        <v>158131</v>
      </c>
      <c r="S103" s="11">
        <f t="shared" si="9"/>
        <v>18815</v>
      </c>
      <c r="T103" s="11">
        <f t="shared" si="10"/>
        <v>77493</v>
      </c>
      <c r="U103" s="11">
        <f t="shared" si="11"/>
        <v>43967</v>
      </c>
    </row>
    <row r="104" spans="1:21" x14ac:dyDescent="0.15">
      <c r="A104" s="4" t="s">
        <v>20</v>
      </c>
      <c r="B104" s="2">
        <v>772559</v>
      </c>
      <c r="C104" s="2">
        <v>772559</v>
      </c>
      <c r="D104" s="2">
        <v>98532</v>
      </c>
      <c r="E104" s="2">
        <v>325508</v>
      </c>
      <c r="F104" s="2">
        <v>651016</v>
      </c>
      <c r="G104" s="2">
        <v>60791</v>
      </c>
      <c r="H104" s="2">
        <v>213779</v>
      </c>
      <c r="I104" s="2">
        <v>1372913</v>
      </c>
      <c r="J104" s="2">
        <v>96447</v>
      </c>
      <c r="K104" s="2">
        <v>0</v>
      </c>
      <c r="L104" s="2">
        <v>0</v>
      </c>
      <c r="M104" s="2">
        <v>0</v>
      </c>
      <c r="N104" s="2">
        <v>1311846</v>
      </c>
      <c r="O104" s="2">
        <v>2796488</v>
      </c>
      <c r="P104" s="2">
        <v>255771</v>
      </c>
      <c r="R104" s="11">
        <f t="shared" ref="R104:R167" si="12">B104+E104</f>
        <v>1098067</v>
      </c>
      <c r="S104" s="11">
        <f t="shared" ref="S104:S167" si="13">D104+G104</f>
        <v>159323</v>
      </c>
      <c r="T104" s="11">
        <f t="shared" ref="T104:T167" si="14">H104+K104</f>
        <v>213779</v>
      </c>
      <c r="U104" s="11">
        <f t="shared" ref="U104:U167" si="15">J104+M104</f>
        <v>96447</v>
      </c>
    </row>
    <row r="105" spans="1:21" x14ac:dyDescent="0.15">
      <c r="A105" s="4" t="s">
        <v>21</v>
      </c>
      <c r="B105" s="2">
        <v>252737</v>
      </c>
      <c r="C105" s="2">
        <v>252737</v>
      </c>
      <c r="D105" s="2">
        <v>26084</v>
      </c>
      <c r="E105" s="2">
        <v>45865</v>
      </c>
      <c r="F105" s="2">
        <v>91730</v>
      </c>
      <c r="G105" s="2">
        <v>7027</v>
      </c>
      <c r="H105" s="2">
        <v>68353</v>
      </c>
      <c r="I105" s="2">
        <v>526206</v>
      </c>
      <c r="J105" s="2">
        <v>30380</v>
      </c>
      <c r="K105" s="2">
        <v>0</v>
      </c>
      <c r="L105" s="2">
        <v>0</v>
      </c>
      <c r="M105" s="2">
        <v>0</v>
      </c>
      <c r="N105" s="2">
        <v>366955</v>
      </c>
      <c r="O105" s="2">
        <v>870673</v>
      </c>
      <c r="P105" s="2">
        <v>63491</v>
      </c>
      <c r="R105" s="11">
        <f t="shared" si="12"/>
        <v>298602</v>
      </c>
      <c r="S105" s="11">
        <f t="shared" si="13"/>
        <v>33111</v>
      </c>
      <c r="T105" s="11">
        <f t="shared" si="14"/>
        <v>68353</v>
      </c>
      <c r="U105" s="11">
        <f t="shared" si="15"/>
        <v>30380</v>
      </c>
    </row>
    <row r="106" spans="1:21" x14ac:dyDescent="0.15">
      <c r="A106" s="4" t="s">
        <v>22</v>
      </c>
      <c r="B106" s="2">
        <v>1444523</v>
      </c>
      <c r="C106" s="2">
        <v>1444523</v>
      </c>
      <c r="D106" s="2">
        <v>179867</v>
      </c>
      <c r="E106" s="2">
        <v>375240</v>
      </c>
      <c r="F106" s="2">
        <v>750480</v>
      </c>
      <c r="G106" s="2">
        <v>69618</v>
      </c>
      <c r="H106" s="2">
        <v>242748</v>
      </c>
      <c r="I106" s="2">
        <v>1487748</v>
      </c>
      <c r="J106" s="2">
        <v>101937</v>
      </c>
      <c r="K106" s="2">
        <v>0</v>
      </c>
      <c r="L106" s="2">
        <v>0</v>
      </c>
      <c r="M106" s="2">
        <v>0</v>
      </c>
      <c r="N106" s="2">
        <v>2062511</v>
      </c>
      <c r="O106" s="2">
        <v>3682751</v>
      </c>
      <c r="P106" s="2">
        <v>351422</v>
      </c>
      <c r="R106" s="11">
        <f t="shared" si="12"/>
        <v>1819763</v>
      </c>
      <c r="S106" s="11">
        <f t="shared" si="13"/>
        <v>249485</v>
      </c>
      <c r="T106" s="11">
        <f t="shared" si="14"/>
        <v>242748</v>
      </c>
      <c r="U106" s="11">
        <f t="shared" si="15"/>
        <v>101937</v>
      </c>
    </row>
    <row r="107" spans="1:21" x14ac:dyDescent="0.15">
      <c r="A107" s="4" t="s">
        <v>23</v>
      </c>
      <c r="B107" s="2">
        <v>2114872</v>
      </c>
      <c r="C107" s="2">
        <v>2114872</v>
      </c>
      <c r="D107" s="2">
        <v>257286</v>
      </c>
      <c r="E107" s="2">
        <v>742012</v>
      </c>
      <c r="F107" s="2">
        <v>1484024</v>
      </c>
      <c r="G107" s="2">
        <v>129440</v>
      </c>
      <c r="H107" s="2">
        <v>779391</v>
      </c>
      <c r="I107" s="2">
        <v>4764247</v>
      </c>
      <c r="J107" s="2">
        <v>322414</v>
      </c>
      <c r="K107" s="2">
        <v>0</v>
      </c>
      <c r="L107" s="2">
        <v>0</v>
      </c>
      <c r="M107" s="2">
        <v>0</v>
      </c>
      <c r="N107" s="2">
        <v>3636275</v>
      </c>
      <c r="O107" s="2">
        <v>8363143</v>
      </c>
      <c r="P107" s="2">
        <v>709140</v>
      </c>
      <c r="R107" s="11">
        <f t="shared" si="12"/>
        <v>2856884</v>
      </c>
      <c r="S107" s="11">
        <f t="shared" si="13"/>
        <v>386726</v>
      </c>
      <c r="T107" s="11">
        <f t="shared" si="14"/>
        <v>779391</v>
      </c>
      <c r="U107" s="11">
        <f t="shared" si="15"/>
        <v>322414</v>
      </c>
    </row>
    <row r="108" spans="1:21" x14ac:dyDescent="0.15">
      <c r="A108" s="4" t="s">
        <v>24</v>
      </c>
      <c r="B108" s="2">
        <v>768961</v>
      </c>
      <c r="C108" s="2">
        <v>768961</v>
      </c>
      <c r="D108" s="2">
        <v>95757</v>
      </c>
      <c r="E108" s="2">
        <v>228536</v>
      </c>
      <c r="F108" s="2">
        <v>457072</v>
      </c>
      <c r="G108" s="2">
        <v>42296</v>
      </c>
      <c r="H108" s="2">
        <v>117801</v>
      </c>
      <c r="I108" s="2">
        <v>664378</v>
      </c>
      <c r="J108" s="2">
        <v>48039</v>
      </c>
      <c r="K108" s="2">
        <v>0</v>
      </c>
      <c r="L108" s="2">
        <v>0</v>
      </c>
      <c r="M108" s="2">
        <v>0</v>
      </c>
      <c r="N108" s="2">
        <v>1115298</v>
      </c>
      <c r="O108" s="2">
        <v>1890411</v>
      </c>
      <c r="P108" s="2">
        <v>186093</v>
      </c>
      <c r="R108" s="11">
        <f t="shared" si="12"/>
        <v>997497</v>
      </c>
      <c r="S108" s="11">
        <f t="shared" si="13"/>
        <v>138053</v>
      </c>
      <c r="T108" s="11">
        <f t="shared" si="14"/>
        <v>117801</v>
      </c>
      <c r="U108" s="11">
        <f t="shared" si="15"/>
        <v>48039</v>
      </c>
    </row>
    <row r="109" spans="1:21" x14ac:dyDescent="0.15">
      <c r="A109" s="4" t="s">
        <v>25</v>
      </c>
      <c r="B109" s="2">
        <v>186993</v>
      </c>
      <c r="C109" s="2">
        <v>186993</v>
      </c>
      <c r="D109" s="2">
        <v>23393</v>
      </c>
      <c r="E109" s="2">
        <v>81988</v>
      </c>
      <c r="F109" s="2">
        <v>163976</v>
      </c>
      <c r="G109" s="2">
        <v>14741</v>
      </c>
      <c r="H109" s="2">
        <v>28786</v>
      </c>
      <c r="I109" s="2">
        <v>152101</v>
      </c>
      <c r="J109" s="2">
        <v>10863</v>
      </c>
      <c r="K109" s="2">
        <v>0</v>
      </c>
      <c r="L109" s="2">
        <v>0</v>
      </c>
      <c r="M109" s="2">
        <v>0</v>
      </c>
      <c r="N109" s="2">
        <v>297767</v>
      </c>
      <c r="O109" s="2">
        <v>503070</v>
      </c>
      <c r="P109" s="2">
        <v>48997</v>
      </c>
      <c r="R109" s="11">
        <f t="shared" si="12"/>
        <v>268981</v>
      </c>
      <c r="S109" s="11">
        <f t="shared" si="13"/>
        <v>38134</v>
      </c>
      <c r="T109" s="11">
        <f t="shared" si="14"/>
        <v>28786</v>
      </c>
      <c r="U109" s="11">
        <f t="shared" si="15"/>
        <v>10863</v>
      </c>
    </row>
    <row r="110" spans="1:21" x14ac:dyDescent="0.15">
      <c r="A110" s="4" t="s">
        <v>26</v>
      </c>
      <c r="B110" s="2">
        <v>413073</v>
      </c>
      <c r="C110" s="2">
        <v>413073</v>
      </c>
      <c r="D110" s="2">
        <v>41922</v>
      </c>
      <c r="E110" s="2">
        <v>158569</v>
      </c>
      <c r="F110" s="2">
        <v>317138</v>
      </c>
      <c r="G110" s="2">
        <v>23151</v>
      </c>
      <c r="H110" s="2">
        <v>210272</v>
      </c>
      <c r="I110" s="2">
        <v>1552649</v>
      </c>
      <c r="J110" s="2">
        <v>93943</v>
      </c>
      <c r="K110" s="2">
        <v>0</v>
      </c>
      <c r="L110" s="2">
        <v>0</v>
      </c>
      <c r="M110" s="2">
        <v>0</v>
      </c>
      <c r="N110" s="2">
        <v>781914</v>
      </c>
      <c r="O110" s="2">
        <v>2282860</v>
      </c>
      <c r="P110" s="2">
        <v>159017</v>
      </c>
      <c r="R110" s="11">
        <f t="shared" si="12"/>
        <v>571642</v>
      </c>
      <c r="S110" s="11">
        <f t="shared" si="13"/>
        <v>65073</v>
      </c>
      <c r="T110" s="11">
        <f t="shared" si="14"/>
        <v>210272</v>
      </c>
      <c r="U110" s="11">
        <f t="shared" si="15"/>
        <v>93943</v>
      </c>
    </row>
    <row r="111" spans="1:21" x14ac:dyDescent="0.15">
      <c r="A111" s="4" t="s">
        <v>27</v>
      </c>
      <c r="B111" s="2">
        <v>374632</v>
      </c>
      <c r="C111" s="2">
        <v>374632</v>
      </c>
      <c r="D111" s="2">
        <v>38766</v>
      </c>
      <c r="E111" s="2">
        <v>87831</v>
      </c>
      <c r="F111" s="2">
        <v>175662</v>
      </c>
      <c r="G111" s="2">
        <v>13482</v>
      </c>
      <c r="H111" s="2">
        <v>103006</v>
      </c>
      <c r="I111" s="2">
        <v>727428</v>
      </c>
      <c r="J111" s="2">
        <v>43261</v>
      </c>
      <c r="K111" s="2">
        <v>0</v>
      </c>
      <c r="L111" s="2">
        <v>0</v>
      </c>
      <c r="M111" s="2">
        <v>0</v>
      </c>
      <c r="N111" s="2">
        <v>565469</v>
      </c>
      <c r="O111" s="2">
        <v>1277722</v>
      </c>
      <c r="P111" s="2">
        <v>95510</v>
      </c>
      <c r="R111" s="11">
        <f t="shared" si="12"/>
        <v>462463</v>
      </c>
      <c r="S111" s="11">
        <f t="shared" si="13"/>
        <v>52248</v>
      </c>
      <c r="T111" s="11">
        <f t="shared" si="14"/>
        <v>103006</v>
      </c>
      <c r="U111" s="11">
        <f t="shared" si="15"/>
        <v>43261</v>
      </c>
    </row>
    <row r="112" spans="1:21" x14ac:dyDescent="0.15">
      <c r="A112" s="4" t="s">
        <v>28</v>
      </c>
      <c r="B112" s="2">
        <v>555584</v>
      </c>
      <c r="C112" s="2">
        <v>555584</v>
      </c>
      <c r="D112" s="2">
        <v>62921</v>
      </c>
      <c r="E112" s="2">
        <v>94512</v>
      </c>
      <c r="F112" s="2">
        <v>189024</v>
      </c>
      <c r="G112" s="2">
        <v>16452</v>
      </c>
      <c r="H112" s="2">
        <v>85962</v>
      </c>
      <c r="I112" s="2">
        <v>610417</v>
      </c>
      <c r="J112" s="2">
        <v>38855</v>
      </c>
      <c r="K112" s="2">
        <v>0</v>
      </c>
      <c r="L112" s="2">
        <v>0</v>
      </c>
      <c r="M112" s="2">
        <v>0</v>
      </c>
      <c r="N112" s="2">
        <v>736058</v>
      </c>
      <c r="O112" s="2">
        <v>1355025</v>
      </c>
      <c r="P112" s="2">
        <v>118227</v>
      </c>
      <c r="R112" s="11">
        <f t="shared" si="12"/>
        <v>650096</v>
      </c>
      <c r="S112" s="11">
        <f t="shared" si="13"/>
        <v>79373</v>
      </c>
      <c r="T112" s="11">
        <f t="shared" si="14"/>
        <v>85962</v>
      </c>
      <c r="U112" s="11">
        <f t="shared" si="15"/>
        <v>38855</v>
      </c>
    </row>
    <row r="113" spans="1:21" x14ac:dyDescent="0.15">
      <c r="A113" s="4" t="s">
        <v>29</v>
      </c>
      <c r="B113" s="2">
        <v>313236</v>
      </c>
      <c r="C113" s="2">
        <v>313236</v>
      </c>
      <c r="D113" s="2">
        <v>33551</v>
      </c>
      <c r="E113" s="2">
        <v>114468</v>
      </c>
      <c r="F113" s="2">
        <v>228936</v>
      </c>
      <c r="G113" s="2">
        <v>17625</v>
      </c>
      <c r="H113" s="2">
        <v>87609</v>
      </c>
      <c r="I113" s="2">
        <v>598715</v>
      </c>
      <c r="J113" s="2">
        <v>36467</v>
      </c>
      <c r="K113" s="2">
        <v>0</v>
      </c>
      <c r="L113" s="2">
        <v>0</v>
      </c>
      <c r="M113" s="2">
        <v>0</v>
      </c>
      <c r="N113" s="2">
        <v>515313</v>
      </c>
      <c r="O113" s="2">
        <v>1140887</v>
      </c>
      <c r="P113" s="2">
        <v>87642</v>
      </c>
      <c r="R113" s="11">
        <f t="shared" si="12"/>
        <v>427704</v>
      </c>
      <c r="S113" s="11">
        <f t="shared" si="13"/>
        <v>51176</v>
      </c>
      <c r="T113" s="11">
        <f t="shared" si="14"/>
        <v>87609</v>
      </c>
      <c r="U113" s="11">
        <f t="shared" si="15"/>
        <v>36467</v>
      </c>
    </row>
    <row r="114" spans="1:21" x14ac:dyDescent="0.15">
      <c r="A114" s="4" t="s">
        <v>8</v>
      </c>
      <c r="B114" s="2">
        <v>11234208</v>
      </c>
      <c r="C114" s="2">
        <v>11234208</v>
      </c>
      <c r="D114" s="2">
        <v>1354428</v>
      </c>
      <c r="E114" s="2">
        <v>3565829</v>
      </c>
      <c r="F114" s="2">
        <v>7131656</v>
      </c>
      <c r="G114" s="2">
        <v>634407</v>
      </c>
      <c r="H114" s="2">
        <v>3059076</v>
      </c>
      <c r="I114" s="2">
        <v>20766359</v>
      </c>
      <c r="J114" s="2">
        <v>1386335</v>
      </c>
      <c r="K114" s="2">
        <v>0</v>
      </c>
      <c r="L114" s="2">
        <v>0</v>
      </c>
      <c r="M114" s="2">
        <v>0</v>
      </c>
      <c r="N114" s="2">
        <v>17859112</v>
      </c>
      <c r="O114" s="2">
        <v>39132222</v>
      </c>
      <c r="P114" s="2">
        <v>3375171</v>
      </c>
      <c r="R114" s="11">
        <f t="shared" si="12"/>
        <v>14800037</v>
      </c>
      <c r="S114" s="11">
        <f t="shared" si="13"/>
        <v>1988835</v>
      </c>
      <c r="T114" s="11">
        <f t="shared" si="14"/>
        <v>3059076</v>
      </c>
      <c r="U114" s="11">
        <f t="shared" si="15"/>
        <v>1386335</v>
      </c>
    </row>
    <row r="115" spans="1:21" ht="19" customHeight="1" x14ac:dyDescent="0.15">
      <c r="A115" s="30" t="s">
        <v>36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R115" s="9" t="str">
        <f>A115</f>
        <v>31.12.2008</v>
      </c>
      <c r="S115" s="12" t="s">
        <v>55</v>
      </c>
      <c r="T115" s="12" t="s">
        <v>36</v>
      </c>
      <c r="U115" s="12" t="s">
        <v>55</v>
      </c>
    </row>
    <row r="116" spans="1:21" x14ac:dyDescent="0.15">
      <c r="A116" s="4" t="s">
        <v>14</v>
      </c>
      <c r="B116" s="2">
        <v>1344462</v>
      </c>
      <c r="C116" s="2">
        <v>1344462</v>
      </c>
      <c r="D116" s="2">
        <v>168334</v>
      </c>
      <c r="E116" s="2">
        <v>561484</v>
      </c>
      <c r="F116" s="2">
        <v>1122968</v>
      </c>
      <c r="G116" s="2">
        <v>103858</v>
      </c>
      <c r="H116" s="2">
        <v>403083</v>
      </c>
      <c r="I116" s="2">
        <v>2379618</v>
      </c>
      <c r="J116" s="2">
        <v>173590</v>
      </c>
      <c r="K116" s="2">
        <v>0</v>
      </c>
      <c r="L116" s="2">
        <v>0</v>
      </c>
      <c r="M116" s="2">
        <v>0</v>
      </c>
      <c r="N116" s="2">
        <v>2309029</v>
      </c>
      <c r="O116" s="2">
        <v>4847048</v>
      </c>
      <c r="P116" s="2">
        <v>445782</v>
      </c>
      <c r="R116" s="11">
        <f t="shared" si="12"/>
        <v>1905946</v>
      </c>
      <c r="S116" s="11">
        <f t="shared" si="13"/>
        <v>272192</v>
      </c>
      <c r="T116" s="11">
        <f t="shared" si="14"/>
        <v>403083</v>
      </c>
      <c r="U116" s="11">
        <f t="shared" si="15"/>
        <v>173590</v>
      </c>
    </row>
    <row r="117" spans="1:21" x14ac:dyDescent="0.15">
      <c r="A117" s="4" t="s">
        <v>15</v>
      </c>
      <c r="B117" s="2">
        <v>1918349</v>
      </c>
      <c r="C117" s="2">
        <v>1918349</v>
      </c>
      <c r="D117" s="2">
        <v>246553</v>
      </c>
      <c r="E117" s="2">
        <v>603967</v>
      </c>
      <c r="F117" s="2">
        <v>1207934</v>
      </c>
      <c r="G117" s="2">
        <v>112682</v>
      </c>
      <c r="H117" s="2">
        <v>379594</v>
      </c>
      <c r="I117" s="2">
        <v>2707972</v>
      </c>
      <c r="J117" s="2">
        <v>183441</v>
      </c>
      <c r="K117" s="2">
        <v>0</v>
      </c>
      <c r="L117" s="2">
        <v>0</v>
      </c>
      <c r="M117" s="2">
        <v>0</v>
      </c>
      <c r="N117" s="2">
        <v>2901910</v>
      </c>
      <c r="O117" s="2">
        <v>5834255</v>
      </c>
      <c r="P117" s="2">
        <v>542676</v>
      </c>
      <c r="R117" s="11">
        <f t="shared" si="12"/>
        <v>2522316</v>
      </c>
      <c r="S117" s="11">
        <f t="shared" si="13"/>
        <v>359235</v>
      </c>
      <c r="T117" s="11">
        <f t="shared" si="14"/>
        <v>379594</v>
      </c>
      <c r="U117" s="11">
        <f t="shared" si="15"/>
        <v>183441</v>
      </c>
    </row>
    <row r="118" spans="1:21" x14ac:dyDescent="0.15">
      <c r="A118" s="4" t="s">
        <v>16</v>
      </c>
      <c r="B118" s="2">
        <v>149500</v>
      </c>
      <c r="C118" s="2">
        <v>149500</v>
      </c>
      <c r="D118" s="2">
        <v>16616</v>
      </c>
      <c r="E118" s="2">
        <v>21725</v>
      </c>
      <c r="F118" s="2">
        <v>43450</v>
      </c>
      <c r="G118" s="2">
        <v>3849</v>
      </c>
      <c r="H118" s="2">
        <v>142485</v>
      </c>
      <c r="I118" s="2">
        <v>1680925</v>
      </c>
      <c r="J118" s="2">
        <v>111224</v>
      </c>
      <c r="K118" s="2">
        <v>0</v>
      </c>
      <c r="L118" s="2">
        <v>0</v>
      </c>
      <c r="M118" s="2">
        <v>0</v>
      </c>
      <c r="N118" s="2">
        <v>313710</v>
      </c>
      <c r="O118" s="2">
        <v>1873875</v>
      </c>
      <c r="P118" s="2">
        <v>131689</v>
      </c>
      <c r="R118" s="11">
        <f t="shared" si="12"/>
        <v>171225</v>
      </c>
      <c r="S118" s="11">
        <f t="shared" si="13"/>
        <v>20465</v>
      </c>
      <c r="T118" s="11">
        <f t="shared" si="14"/>
        <v>142485</v>
      </c>
      <c r="U118" s="11">
        <f t="shared" si="15"/>
        <v>111224</v>
      </c>
    </row>
    <row r="119" spans="1:21" x14ac:dyDescent="0.15">
      <c r="A119" s="4" t="s">
        <v>17</v>
      </c>
      <c r="B119" s="2">
        <v>442461</v>
      </c>
      <c r="C119" s="2">
        <v>442461</v>
      </c>
      <c r="D119" s="2">
        <v>46403</v>
      </c>
      <c r="E119" s="2">
        <v>81871</v>
      </c>
      <c r="F119" s="2">
        <v>163742</v>
      </c>
      <c r="G119" s="2">
        <v>12874</v>
      </c>
      <c r="H119" s="2">
        <v>88510</v>
      </c>
      <c r="I119" s="2">
        <v>647118</v>
      </c>
      <c r="J119" s="2">
        <v>38801</v>
      </c>
      <c r="K119" s="2">
        <v>0</v>
      </c>
      <c r="L119" s="2">
        <v>0</v>
      </c>
      <c r="M119" s="2">
        <v>0</v>
      </c>
      <c r="N119" s="2">
        <v>612842</v>
      </c>
      <c r="O119" s="2">
        <v>1253321</v>
      </c>
      <c r="P119" s="2">
        <v>98078</v>
      </c>
      <c r="R119" s="11">
        <f t="shared" si="12"/>
        <v>524332</v>
      </c>
      <c r="S119" s="11">
        <f t="shared" si="13"/>
        <v>59277</v>
      </c>
      <c r="T119" s="11">
        <f t="shared" si="14"/>
        <v>88510</v>
      </c>
      <c r="U119" s="11">
        <f t="shared" si="15"/>
        <v>38801</v>
      </c>
    </row>
    <row r="120" spans="1:21" x14ac:dyDescent="0.15">
      <c r="A120" s="4" t="s">
        <v>18</v>
      </c>
      <c r="B120" s="2">
        <v>79423</v>
      </c>
      <c r="C120" s="2">
        <v>79423</v>
      </c>
      <c r="D120" s="2">
        <v>8587</v>
      </c>
      <c r="E120" s="2">
        <v>20710</v>
      </c>
      <c r="F120" s="2">
        <v>41420</v>
      </c>
      <c r="G120" s="2">
        <v>3337</v>
      </c>
      <c r="H120" s="2">
        <v>33710</v>
      </c>
      <c r="I120" s="2">
        <v>228903</v>
      </c>
      <c r="J120" s="2">
        <v>14901</v>
      </c>
      <c r="K120" s="2">
        <v>0</v>
      </c>
      <c r="L120" s="2">
        <v>0</v>
      </c>
      <c r="M120" s="2">
        <v>0</v>
      </c>
      <c r="N120" s="2">
        <v>133843</v>
      </c>
      <c r="O120" s="2">
        <v>349746</v>
      </c>
      <c r="P120" s="2">
        <v>26824</v>
      </c>
      <c r="R120" s="11">
        <f t="shared" si="12"/>
        <v>100133</v>
      </c>
      <c r="S120" s="11">
        <f t="shared" si="13"/>
        <v>11924</v>
      </c>
      <c r="T120" s="11">
        <f t="shared" si="14"/>
        <v>33710</v>
      </c>
      <c r="U120" s="11">
        <f t="shared" si="15"/>
        <v>14901</v>
      </c>
    </row>
    <row r="121" spans="1:21" x14ac:dyDescent="0.15">
      <c r="A121" s="4" t="s">
        <v>19</v>
      </c>
      <c r="B121" s="2">
        <v>132779</v>
      </c>
      <c r="C121" s="2">
        <v>132779</v>
      </c>
      <c r="D121" s="2">
        <v>14547</v>
      </c>
      <c r="E121" s="2">
        <v>26590</v>
      </c>
      <c r="F121" s="2">
        <v>53180</v>
      </c>
      <c r="G121" s="2">
        <v>4455</v>
      </c>
      <c r="H121" s="2">
        <v>77732</v>
      </c>
      <c r="I121" s="2">
        <v>689570</v>
      </c>
      <c r="J121" s="2">
        <v>44155</v>
      </c>
      <c r="K121" s="2">
        <v>0</v>
      </c>
      <c r="L121" s="2">
        <v>0</v>
      </c>
      <c r="M121" s="2">
        <v>0</v>
      </c>
      <c r="N121" s="2">
        <v>237101</v>
      </c>
      <c r="O121" s="2">
        <v>875529</v>
      </c>
      <c r="P121" s="2">
        <v>63157</v>
      </c>
      <c r="R121" s="11">
        <f t="shared" si="12"/>
        <v>159369</v>
      </c>
      <c r="S121" s="11">
        <f t="shared" si="13"/>
        <v>19002</v>
      </c>
      <c r="T121" s="11">
        <f t="shared" si="14"/>
        <v>77732</v>
      </c>
      <c r="U121" s="11">
        <f t="shared" si="15"/>
        <v>44155</v>
      </c>
    </row>
    <row r="122" spans="1:21" x14ac:dyDescent="0.15">
      <c r="A122" s="4" t="s">
        <v>20</v>
      </c>
      <c r="B122" s="2">
        <v>776289</v>
      </c>
      <c r="C122" s="2">
        <v>776289</v>
      </c>
      <c r="D122" s="2">
        <v>99134</v>
      </c>
      <c r="E122" s="2">
        <v>326725</v>
      </c>
      <c r="F122" s="2">
        <v>653450</v>
      </c>
      <c r="G122" s="2">
        <v>61085</v>
      </c>
      <c r="H122" s="2">
        <v>214568</v>
      </c>
      <c r="I122" s="2">
        <v>1378334</v>
      </c>
      <c r="J122" s="2">
        <v>96961</v>
      </c>
      <c r="K122" s="2">
        <v>0</v>
      </c>
      <c r="L122" s="2">
        <v>0</v>
      </c>
      <c r="M122" s="2">
        <v>0</v>
      </c>
      <c r="N122" s="2">
        <v>1317582</v>
      </c>
      <c r="O122" s="2">
        <v>2808073</v>
      </c>
      <c r="P122" s="2">
        <v>257180</v>
      </c>
      <c r="R122" s="11">
        <f t="shared" si="12"/>
        <v>1103014</v>
      </c>
      <c r="S122" s="11">
        <f t="shared" si="13"/>
        <v>160219</v>
      </c>
      <c r="T122" s="11">
        <f t="shared" si="14"/>
        <v>214568</v>
      </c>
      <c r="U122" s="11">
        <f t="shared" si="15"/>
        <v>96961</v>
      </c>
    </row>
    <row r="123" spans="1:21" x14ac:dyDescent="0.15">
      <c r="A123" s="4" t="s">
        <v>21</v>
      </c>
      <c r="B123" s="2">
        <v>254445</v>
      </c>
      <c r="C123" s="2">
        <v>254445</v>
      </c>
      <c r="D123" s="2">
        <v>26299</v>
      </c>
      <c r="E123" s="2">
        <v>46018</v>
      </c>
      <c r="F123" s="2">
        <v>92036</v>
      </c>
      <c r="G123" s="2">
        <v>7057</v>
      </c>
      <c r="H123" s="2">
        <v>68478</v>
      </c>
      <c r="I123" s="2">
        <v>526359</v>
      </c>
      <c r="J123" s="2">
        <v>30400</v>
      </c>
      <c r="K123" s="2">
        <v>0</v>
      </c>
      <c r="L123" s="2">
        <v>0</v>
      </c>
      <c r="M123" s="2">
        <v>0</v>
      </c>
      <c r="N123" s="2">
        <v>368941</v>
      </c>
      <c r="O123" s="2">
        <v>872840</v>
      </c>
      <c r="P123" s="2">
        <v>63756</v>
      </c>
      <c r="R123" s="11">
        <f t="shared" si="12"/>
        <v>300463</v>
      </c>
      <c r="S123" s="11">
        <f t="shared" si="13"/>
        <v>33356</v>
      </c>
      <c r="T123" s="11">
        <f t="shared" si="14"/>
        <v>68478</v>
      </c>
      <c r="U123" s="11">
        <f t="shared" si="15"/>
        <v>30400</v>
      </c>
    </row>
    <row r="124" spans="1:21" x14ac:dyDescent="0.15">
      <c r="A124" s="4" t="s">
        <v>22</v>
      </c>
      <c r="B124" s="2">
        <v>1451955</v>
      </c>
      <c r="C124" s="2">
        <v>1451955</v>
      </c>
      <c r="D124" s="2">
        <v>181022</v>
      </c>
      <c r="E124" s="2">
        <v>376525</v>
      </c>
      <c r="F124" s="2">
        <v>753050</v>
      </c>
      <c r="G124" s="2">
        <v>69929</v>
      </c>
      <c r="H124" s="2">
        <v>243357</v>
      </c>
      <c r="I124" s="2">
        <v>1491726</v>
      </c>
      <c r="J124" s="2">
        <v>102275</v>
      </c>
      <c r="K124" s="2">
        <v>0</v>
      </c>
      <c r="L124" s="2">
        <v>0</v>
      </c>
      <c r="M124" s="2">
        <v>0</v>
      </c>
      <c r="N124" s="2">
        <v>2071837</v>
      </c>
      <c r="O124" s="2">
        <v>3696731</v>
      </c>
      <c r="P124" s="2">
        <v>353226</v>
      </c>
      <c r="R124" s="11">
        <f t="shared" si="12"/>
        <v>1828480</v>
      </c>
      <c r="S124" s="11">
        <f t="shared" si="13"/>
        <v>250951</v>
      </c>
      <c r="T124" s="11">
        <f t="shared" si="14"/>
        <v>243357</v>
      </c>
      <c r="U124" s="11">
        <f t="shared" si="15"/>
        <v>102275</v>
      </c>
    </row>
    <row r="125" spans="1:21" x14ac:dyDescent="0.15">
      <c r="A125" s="4" t="s">
        <v>23</v>
      </c>
      <c r="B125" s="2">
        <v>2129075</v>
      </c>
      <c r="C125" s="2">
        <v>2129075</v>
      </c>
      <c r="D125" s="2">
        <v>259407</v>
      </c>
      <c r="E125" s="2">
        <v>744178</v>
      </c>
      <c r="F125" s="2">
        <v>1488356</v>
      </c>
      <c r="G125" s="2">
        <v>129972</v>
      </c>
      <c r="H125" s="2">
        <v>780941</v>
      </c>
      <c r="I125" s="2">
        <v>4776625</v>
      </c>
      <c r="J125" s="2">
        <v>323490</v>
      </c>
      <c r="K125" s="2">
        <v>0</v>
      </c>
      <c r="L125" s="2">
        <v>0</v>
      </c>
      <c r="M125" s="2">
        <v>0</v>
      </c>
      <c r="N125" s="2">
        <v>3654194</v>
      </c>
      <c r="O125" s="2">
        <v>8394056</v>
      </c>
      <c r="P125" s="2">
        <v>712869</v>
      </c>
      <c r="R125" s="11">
        <f t="shared" si="12"/>
        <v>2873253</v>
      </c>
      <c r="S125" s="11">
        <f t="shared" si="13"/>
        <v>389379</v>
      </c>
      <c r="T125" s="11">
        <f t="shared" si="14"/>
        <v>780941</v>
      </c>
      <c r="U125" s="11">
        <f t="shared" si="15"/>
        <v>323490</v>
      </c>
    </row>
    <row r="126" spans="1:21" x14ac:dyDescent="0.15">
      <c r="A126" s="4" t="s">
        <v>24</v>
      </c>
      <c r="B126" s="2">
        <v>774170</v>
      </c>
      <c r="C126" s="2">
        <v>774170</v>
      </c>
      <c r="D126" s="2">
        <v>96622</v>
      </c>
      <c r="E126" s="2">
        <v>229727</v>
      </c>
      <c r="F126" s="2">
        <v>459454</v>
      </c>
      <c r="G126" s="2">
        <v>42575</v>
      </c>
      <c r="H126" s="2">
        <v>118275</v>
      </c>
      <c r="I126" s="2">
        <v>666957</v>
      </c>
      <c r="J126" s="2">
        <v>48286</v>
      </c>
      <c r="K126" s="2">
        <v>0</v>
      </c>
      <c r="L126" s="2">
        <v>0</v>
      </c>
      <c r="M126" s="2">
        <v>0</v>
      </c>
      <c r="N126" s="2">
        <v>1122172</v>
      </c>
      <c r="O126" s="2">
        <v>1900581</v>
      </c>
      <c r="P126" s="2">
        <v>187484</v>
      </c>
      <c r="R126" s="11">
        <f t="shared" si="12"/>
        <v>1003897</v>
      </c>
      <c r="S126" s="11">
        <f t="shared" si="13"/>
        <v>139197</v>
      </c>
      <c r="T126" s="11">
        <f t="shared" si="14"/>
        <v>118275</v>
      </c>
      <c r="U126" s="11">
        <f t="shared" si="15"/>
        <v>48286</v>
      </c>
    </row>
    <row r="127" spans="1:21" x14ac:dyDescent="0.15">
      <c r="A127" s="4" t="s">
        <v>25</v>
      </c>
      <c r="B127" s="2">
        <v>187612</v>
      </c>
      <c r="C127" s="2">
        <v>187612</v>
      </c>
      <c r="D127" s="2">
        <v>23495</v>
      </c>
      <c r="E127" s="2">
        <v>82100</v>
      </c>
      <c r="F127" s="2">
        <v>164200</v>
      </c>
      <c r="G127" s="2">
        <v>14772</v>
      </c>
      <c r="H127" s="2">
        <v>28856</v>
      </c>
      <c r="I127" s="2">
        <v>152486</v>
      </c>
      <c r="J127" s="2">
        <v>10901</v>
      </c>
      <c r="K127" s="2">
        <v>0</v>
      </c>
      <c r="L127" s="2">
        <v>0</v>
      </c>
      <c r="M127" s="2">
        <v>0</v>
      </c>
      <c r="N127" s="2">
        <v>298568</v>
      </c>
      <c r="O127" s="2">
        <v>504298</v>
      </c>
      <c r="P127" s="2">
        <v>49168</v>
      </c>
      <c r="R127" s="11">
        <f t="shared" si="12"/>
        <v>269712</v>
      </c>
      <c r="S127" s="11">
        <f t="shared" si="13"/>
        <v>38267</v>
      </c>
      <c r="T127" s="11">
        <f t="shared" si="14"/>
        <v>28856</v>
      </c>
      <c r="U127" s="11">
        <f t="shared" si="15"/>
        <v>10901</v>
      </c>
    </row>
    <row r="128" spans="1:21" x14ac:dyDescent="0.15">
      <c r="A128" s="4" t="s">
        <v>26</v>
      </c>
      <c r="B128" s="2">
        <v>415703</v>
      </c>
      <c r="C128" s="2">
        <v>415703</v>
      </c>
      <c r="D128" s="2">
        <v>42300</v>
      </c>
      <c r="E128" s="2">
        <v>158877</v>
      </c>
      <c r="F128" s="2">
        <v>317754</v>
      </c>
      <c r="G128" s="2">
        <v>23228</v>
      </c>
      <c r="H128" s="2">
        <v>209920</v>
      </c>
      <c r="I128" s="2">
        <v>1547613</v>
      </c>
      <c r="J128" s="2">
        <v>93726</v>
      </c>
      <c r="K128" s="2">
        <v>0</v>
      </c>
      <c r="L128" s="2">
        <v>0</v>
      </c>
      <c r="M128" s="2">
        <v>0</v>
      </c>
      <c r="N128" s="2">
        <v>784500</v>
      </c>
      <c r="O128" s="2">
        <v>2281070</v>
      </c>
      <c r="P128" s="2">
        <v>159255</v>
      </c>
      <c r="R128" s="11">
        <f t="shared" si="12"/>
        <v>574580</v>
      </c>
      <c r="S128" s="11">
        <f t="shared" si="13"/>
        <v>65528</v>
      </c>
      <c r="T128" s="11">
        <f t="shared" si="14"/>
        <v>209920</v>
      </c>
      <c r="U128" s="11">
        <f t="shared" si="15"/>
        <v>93726</v>
      </c>
    </row>
    <row r="129" spans="1:21" x14ac:dyDescent="0.15">
      <c r="A129" s="4" t="s">
        <v>27</v>
      </c>
      <c r="B129" s="2">
        <v>376132</v>
      </c>
      <c r="C129" s="2">
        <v>376132</v>
      </c>
      <c r="D129" s="2">
        <v>38986</v>
      </c>
      <c r="E129" s="2">
        <v>87953</v>
      </c>
      <c r="F129" s="2">
        <v>175906</v>
      </c>
      <c r="G129" s="2">
        <v>13509</v>
      </c>
      <c r="H129" s="2">
        <v>102676</v>
      </c>
      <c r="I129" s="2">
        <v>723886</v>
      </c>
      <c r="J129" s="2">
        <v>43067</v>
      </c>
      <c r="K129" s="2">
        <v>0</v>
      </c>
      <c r="L129" s="2">
        <v>0</v>
      </c>
      <c r="M129" s="2">
        <v>0</v>
      </c>
      <c r="N129" s="2">
        <v>566761</v>
      </c>
      <c r="O129" s="2">
        <v>1275924</v>
      </c>
      <c r="P129" s="2">
        <v>95562</v>
      </c>
      <c r="R129" s="11">
        <f t="shared" si="12"/>
        <v>464085</v>
      </c>
      <c r="S129" s="11">
        <f t="shared" si="13"/>
        <v>52495</v>
      </c>
      <c r="T129" s="11">
        <f t="shared" si="14"/>
        <v>102676</v>
      </c>
      <c r="U129" s="11">
        <f t="shared" si="15"/>
        <v>43067</v>
      </c>
    </row>
    <row r="130" spans="1:21" x14ac:dyDescent="0.15">
      <c r="A130" s="4" t="s">
        <v>28</v>
      </c>
      <c r="B130" s="2">
        <v>559097</v>
      </c>
      <c r="C130" s="2">
        <v>559097</v>
      </c>
      <c r="D130" s="2">
        <v>63405</v>
      </c>
      <c r="E130" s="2">
        <v>94833</v>
      </c>
      <c r="F130" s="2">
        <v>189666</v>
      </c>
      <c r="G130" s="2">
        <v>16520</v>
      </c>
      <c r="H130" s="2">
        <v>86194</v>
      </c>
      <c r="I130" s="2">
        <v>611714</v>
      </c>
      <c r="J130" s="2">
        <v>38976</v>
      </c>
      <c r="K130" s="2">
        <v>0</v>
      </c>
      <c r="L130" s="2">
        <v>0</v>
      </c>
      <c r="M130" s="2">
        <v>0</v>
      </c>
      <c r="N130" s="2">
        <v>740124</v>
      </c>
      <c r="O130" s="2">
        <v>1360477</v>
      </c>
      <c r="P130" s="2">
        <v>118900</v>
      </c>
      <c r="R130" s="11">
        <f t="shared" si="12"/>
        <v>653930</v>
      </c>
      <c r="S130" s="11">
        <f t="shared" si="13"/>
        <v>79925</v>
      </c>
      <c r="T130" s="11">
        <f t="shared" si="14"/>
        <v>86194</v>
      </c>
      <c r="U130" s="11">
        <f t="shared" si="15"/>
        <v>38976</v>
      </c>
    </row>
    <row r="131" spans="1:21" x14ac:dyDescent="0.15">
      <c r="A131" s="4" t="s">
        <v>29</v>
      </c>
      <c r="B131" s="2">
        <v>314574</v>
      </c>
      <c r="C131" s="2">
        <v>314574</v>
      </c>
      <c r="D131" s="2">
        <v>33760</v>
      </c>
      <c r="E131" s="2">
        <v>114671</v>
      </c>
      <c r="F131" s="2">
        <v>229342</v>
      </c>
      <c r="G131" s="2">
        <v>17672</v>
      </c>
      <c r="H131" s="2">
        <v>87444</v>
      </c>
      <c r="I131" s="2">
        <v>596147</v>
      </c>
      <c r="J131" s="2">
        <v>36362</v>
      </c>
      <c r="K131" s="2">
        <v>0</v>
      </c>
      <c r="L131" s="2">
        <v>0</v>
      </c>
      <c r="M131" s="2">
        <v>0</v>
      </c>
      <c r="N131" s="2">
        <v>516689</v>
      </c>
      <c r="O131" s="2">
        <v>1140063</v>
      </c>
      <c r="P131" s="2">
        <v>87794</v>
      </c>
      <c r="R131" s="11">
        <f t="shared" si="12"/>
        <v>429245</v>
      </c>
      <c r="S131" s="11">
        <f t="shared" si="13"/>
        <v>51432</v>
      </c>
      <c r="T131" s="11">
        <f t="shared" si="14"/>
        <v>87444</v>
      </c>
      <c r="U131" s="11">
        <f t="shared" si="15"/>
        <v>36362</v>
      </c>
    </row>
    <row r="132" spans="1:21" x14ac:dyDescent="0.15">
      <c r="A132" s="4" t="s">
        <v>8</v>
      </c>
      <c r="B132" s="2">
        <v>11306026</v>
      </c>
      <c r="C132" s="2">
        <v>11306026</v>
      </c>
      <c r="D132" s="2">
        <v>1365471</v>
      </c>
      <c r="E132" s="2">
        <v>3577954</v>
      </c>
      <c r="F132" s="2">
        <v>7155908</v>
      </c>
      <c r="G132" s="2">
        <v>637373</v>
      </c>
      <c r="H132" s="2">
        <v>3065823</v>
      </c>
      <c r="I132" s="2">
        <v>20805953</v>
      </c>
      <c r="J132" s="2">
        <v>1390556</v>
      </c>
      <c r="K132" s="2">
        <v>0</v>
      </c>
      <c r="L132" s="2">
        <v>0</v>
      </c>
      <c r="M132" s="2">
        <v>0</v>
      </c>
      <c r="N132" s="2">
        <v>17949803</v>
      </c>
      <c r="O132" s="2">
        <v>39267887</v>
      </c>
      <c r="P132" s="2">
        <v>3393400</v>
      </c>
      <c r="R132" s="11">
        <f t="shared" si="12"/>
        <v>14883980</v>
      </c>
      <c r="S132" s="11">
        <f t="shared" si="13"/>
        <v>2002844</v>
      </c>
      <c r="T132" s="11">
        <f t="shared" si="14"/>
        <v>3065823</v>
      </c>
      <c r="U132" s="11">
        <f t="shared" si="15"/>
        <v>1390556</v>
      </c>
    </row>
    <row r="133" spans="1:21" ht="19" customHeight="1" x14ac:dyDescent="0.15">
      <c r="A133" s="30" t="s">
        <v>37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R133" s="9" t="str">
        <f>A133</f>
        <v>31.12.2009</v>
      </c>
      <c r="S133" s="12" t="s">
        <v>55</v>
      </c>
      <c r="T133" s="12" t="s">
        <v>37</v>
      </c>
      <c r="U133" s="12" t="s">
        <v>55</v>
      </c>
    </row>
    <row r="134" spans="1:21" x14ac:dyDescent="0.15">
      <c r="A134" s="4" t="s">
        <v>14</v>
      </c>
      <c r="B134" s="2">
        <v>1352562</v>
      </c>
      <c r="C134" s="2">
        <v>1352562</v>
      </c>
      <c r="D134" s="2">
        <v>169692</v>
      </c>
      <c r="E134" s="2">
        <v>562909</v>
      </c>
      <c r="F134" s="2">
        <v>1125818</v>
      </c>
      <c r="G134" s="2">
        <v>104247</v>
      </c>
      <c r="H134" s="2">
        <v>404513</v>
      </c>
      <c r="I134" s="2">
        <v>2389902</v>
      </c>
      <c r="J134" s="2">
        <v>174571</v>
      </c>
      <c r="K134" s="2">
        <v>0</v>
      </c>
      <c r="L134" s="2">
        <v>0</v>
      </c>
      <c r="M134" s="2">
        <v>0</v>
      </c>
      <c r="N134" s="2">
        <v>2319984</v>
      </c>
      <c r="O134" s="2">
        <v>4868282</v>
      </c>
      <c r="P134" s="2">
        <v>448510</v>
      </c>
      <c r="R134" s="11">
        <f t="shared" si="12"/>
        <v>1915471</v>
      </c>
      <c r="S134" s="11">
        <f t="shared" si="13"/>
        <v>273939</v>
      </c>
      <c r="T134" s="11">
        <f t="shared" si="14"/>
        <v>404513</v>
      </c>
      <c r="U134" s="11">
        <f t="shared" si="15"/>
        <v>174571</v>
      </c>
    </row>
    <row r="135" spans="1:21" x14ac:dyDescent="0.15">
      <c r="A135" s="4" t="s">
        <v>15</v>
      </c>
      <c r="B135" s="2">
        <v>1929797</v>
      </c>
      <c r="C135" s="2">
        <v>1929797</v>
      </c>
      <c r="D135" s="2">
        <v>248432</v>
      </c>
      <c r="E135" s="2">
        <v>606408</v>
      </c>
      <c r="F135" s="2">
        <v>1212816</v>
      </c>
      <c r="G135" s="2">
        <v>113288</v>
      </c>
      <c r="H135" s="2">
        <v>381300</v>
      </c>
      <c r="I135" s="2">
        <v>2720588</v>
      </c>
      <c r="J135" s="2">
        <v>184560</v>
      </c>
      <c r="K135" s="2">
        <v>0</v>
      </c>
      <c r="L135" s="2">
        <v>0</v>
      </c>
      <c r="M135" s="2">
        <v>0</v>
      </c>
      <c r="N135" s="2">
        <v>2917505</v>
      </c>
      <c r="O135" s="2">
        <v>5863201</v>
      </c>
      <c r="P135" s="2">
        <v>546281</v>
      </c>
      <c r="R135" s="11">
        <f t="shared" si="12"/>
        <v>2536205</v>
      </c>
      <c r="S135" s="11">
        <f t="shared" si="13"/>
        <v>361720</v>
      </c>
      <c r="T135" s="11">
        <f t="shared" si="14"/>
        <v>381300</v>
      </c>
      <c r="U135" s="11">
        <f t="shared" si="15"/>
        <v>184560</v>
      </c>
    </row>
    <row r="136" spans="1:21" x14ac:dyDescent="0.15">
      <c r="A136" s="4" t="s">
        <v>16</v>
      </c>
      <c r="B136" s="2">
        <v>150752</v>
      </c>
      <c r="C136" s="2">
        <v>150752</v>
      </c>
      <c r="D136" s="2">
        <v>16802</v>
      </c>
      <c r="E136" s="2">
        <v>21825</v>
      </c>
      <c r="F136" s="2">
        <v>43650</v>
      </c>
      <c r="G136" s="2">
        <v>3871</v>
      </c>
      <c r="H136" s="2">
        <v>142628</v>
      </c>
      <c r="I136" s="2">
        <v>1683054</v>
      </c>
      <c r="J136" s="2">
        <v>111475</v>
      </c>
      <c r="K136" s="2">
        <v>0</v>
      </c>
      <c r="L136" s="2">
        <v>0</v>
      </c>
      <c r="M136" s="2">
        <v>0</v>
      </c>
      <c r="N136" s="2">
        <v>315205</v>
      </c>
      <c r="O136" s="2">
        <v>1877456</v>
      </c>
      <c r="P136" s="2">
        <v>132149</v>
      </c>
      <c r="R136" s="11">
        <f t="shared" si="12"/>
        <v>172577</v>
      </c>
      <c r="S136" s="11">
        <f t="shared" si="13"/>
        <v>20673</v>
      </c>
      <c r="T136" s="11">
        <f t="shared" si="14"/>
        <v>142628</v>
      </c>
      <c r="U136" s="11">
        <f t="shared" si="15"/>
        <v>111475</v>
      </c>
    </row>
    <row r="137" spans="1:21" x14ac:dyDescent="0.15">
      <c r="A137" s="4" t="s">
        <v>17</v>
      </c>
      <c r="B137" s="2">
        <v>446295</v>
      </c>
      <c r="C137" s="2">
        <v>446295</v>
      </c>
      <c r="D137" s="2">
        <v>46914</v>
      </c>
      <c r="E137" s="2">
        <v>82131</v>
      </c>
      <c r="F137" s="2">
        <v>164262</v>
      </c>
      <c r="G137" s="2">
        <v>12926</v>
      </c>
      <c r="H137" s="2">
        <v>88412</v>
      </c>
      <c r="I137" s="2">
        <v>644921</v>
      </c>
      <c r="J137" s="2">
        <v>38694</v>
      </c>
      <c r="K137" s="2">
        <v>0</v>
      </c>
      <c r="L137" s="2">
        <v>0</v>
      </c>
      <c r="M137" s="2">
        <v>0</v>
      </c>
      <c r="N137" s="2">
        <v>616838</v>
      </c>
      <c r="O137" s="2">
        <v>1255478</v>
      </c>
      <c r="P137" s="2">
        <v>98534</v>
      </c>
      <c r="R137" s="11">
        <f t="shared" si="12"/>
        <v>528426</v>
      </c>
      <c r="S137" s="11">
        <f t="shared" si="13"/>
        <v>59840</v>
      </c>
      <c r="T137" s="11">
        <f t="shared" si="14"/>
        <v>88412</v>
      </c>
      <c r="U137" s="11">
        <f t="shared" si="15"/>
        <v>38694</v>
      </c>
    </row>
    <row r="138" spans="1:21" x14ac:dyDescent="0.15">
      <c r="A138" s="4" t="s">
        <v>18</v>
      </c>
      <c r="B138" s="2">
        <v>79674</v>
      </c>
      <c r="C138" s="2">
        <v>79674</v>
      </c>
      <c r="D138" s="2">
        <v>8628</v>
      </c>
      <c r="E138" s="2">
        <v>20723</v>
      </c>
      <c r="F138" s="2">
        <v>41446</v>
      </c>
      <c r="G138" s="2">
        <v>3340</v>
      </c>
      <c r="H138" s="2">
        <v>33728</v>
      </c>
      <c r="I138" s="2">
        <v>229055</v>
      </c>
      <c r="J138" s="2">
        <v>14923</v>
      </c>
      <c r="K138" s="2">
        <v>0</v>
      </c>
      <c r="L138" s="2">
        <v>0</v>
      </c>
      <c r="M138" s="2">
        <v>0</v>
      </c>
      <c r="N138" s="2">
        <v>134125</v>
      </c>
      <c r="O138" s="2">
        <v>350175</v>
      </c>
      <c r="P138" s="2">
        <v>26890</v>
      </c>
      <c r="R138" s="11">
        <f t="shared" si="12"/>
        <v>100397</v>
      </c>
      <c r="S138" s="11">
        <f t="shared" si="13"/>
        <v>11968</v>
      </c>
      <c r="T138" s="11">
        <f t="shared" si="14"/>
        <v>33728</v>
      </c>
      <c r="U138" s="11">
        <f t="shared" si="15"/>
        <v>14923</v>
      </c>
    </row>
    <row r="139" spans="1:21" x14ac:dyDescent="0.15">
      <c r="A139" s="4" t="s">
        <v>19</v>
      </c>
      <c r="B139" s="2">
        <v>133688</v>
      </c>
      <c r="C139" s="2">
        <v>133688</v>
      </c>
      <c r="D139" s="2">
        <v>14680</v>
      </c>
      <c r="E139" s="2">
        <v>26650</v>
      </c>
      <c r="F139" s="2">
        <v>53300</v>
      </c>
      <c r="G139" s="2">
        <v>4470</v>
      </c>
      <c r="H139" s="2">
        <v>77928</v>
      </c>
      <c r="I139" s="2">
        <v>691863</v>
      </c>
      <c r="J139" s="2">
        <v>44375</v>
      </c>
      <c r="K139" s="2">
        <v>0</v>
      </c>
      <c r="L139" s="2">
        <v>0</v>
      </c>
      <c r="M139" s="2">
        <v>0</v>
      </c>
      <c r="N139" s="2">
        <v>238266</v>
      </c>
      <c r="O139" s="2">
        <v>878851</v>
      </c>
      <c r="P139" s="2">
        <v>63525</v>
      </c>
      <c r="R139" s="11">
        <f t="shared" si="12"/>
        <v>160338</v>
      </c>
      <c r="S139" s="11">
        <f t="shared" si="13"/>
        <v>19150</v>
      </c>
      <c r="T139" s="11">
        <f t="shared" si="14"/>
        <v>77928</v>
      </c>
      <c r="U139" s="11">
        <f t="shared" si="15"/>
        <v>44375</v>
      </c>
    </row>
    <row r="140" spans="1:21" x14ac:dyDescent="0.15">
      <c r="A140" s="4" t="s">
        <v>20</v>
      </c>
      <c r="B140" s="2">
        <v>779047</v>
      </c>
      <c r="C140" s="2">
        <v>779047</v>
      </c>
      <c r="D140" s="2">
        <v>99583</v>
      </c>
      <c r="E140" s="2">
        <v>327569</v>
      </c>
      <c r="F140" s="2">
        <v>655138</v>
      </c>
      <c r="G140" s="2">
        <v>61296</v>
      </c>
      <c r="H140" s="2">
        <v>215163</v>
      </c>
      <c r="I140" s="2">
        <v>1382952</v>
      </c>
      <c r="J140" s="2">
        <v>97380</v>
      </c>
      <c r="K140" s="2">
        <v>0</v>
      </c>
      <c r="L140" s="2">
        <v>0</v>
      </c>
      <c r="M140" s="2">
        <v>0</v>
      </c>
      <c r="N140" s="2">
        <v>1321779</v>
      </c>
      <c r="O140" s="2">
        <v>2817137</v>
      </c>
      <c r="P140" s="2">
        <v>258259</v>
      </c>
      <c r="R140" s="11">
        <f t="shared" si="12"/>
        <v>1106616</v>
      </c>
      <c r="S140" s="11">
        <f t="shared" si="13"/>
        <v>160879</v>
      </c>
      <c r="T140" s="11">
        <f t="shared" si="14"/>
        <v>215163</v>
      </c>
      <c r="U140" s="11">
        <f t="shared" si="15"/>
        <v>97380</v>
      </c>
    </row>
    <row r="141" spans="1:21" x14ac:dyDescent="0.15">
      <c r="A141" s="4" t="s">
        <v>21</v>
      </c>
      <c r="B141" s="2">
        <v>256492</v>
      </c>
      <c r="C141" s="2">
        <v>256492</v>
      </c>
      <c r="D141" s="2">
        <v>26541</v>
      </c>
      <c r="E141" s="2">
        <v>46302</v>
      </c>
      <c r="F141" s="2">
        <v>92604</v>
      </c>
      <c r="G141" s="2">
        <v>7107</v>
      </c>
      <c r="H141" s="2">
        <v>68626</v>
      </c>
      <c r="I141" s="2">
        <v>526270</v>
      </c>
      <c r="J141" s="2">
        <v>30390</v>
      </c>
      <c r="K141" s="2">
        <v>0</v>
      </c>
      <c r="L141" s="2">
        <v>0</v>
      </c>
      <c r="M141" s="2">
        <v>0</v>
      </c>
      <c r="N141" s="2">
        <v>371420</v>
      </c>
      <c r="O141" s="2">
        <v>875366</v>
      </c>
      <c r="P141" s="2">
        <v>64037</v>
      </c>
      <c r="R141" s="11">
        <f t="shared" si="12"/>
        <v>302794</v>
      </c>
      <c r="S141" s="11">
        <f t="shared" si="13"/>
        <v>33648</v>
      </c>
      <c r="T141" s="11">
        <f t="shared" si="14"/>
        <v>68626</v>
      </c>
      <c r="U141" s="11">
        <f t="shared" si="15"/>
        <v>30390</v>
      </c>
    </row>
    <row r="142" spans="1:21" x14ac:dyDescent="0.15">
      <c r="A142" s="4" t="s">
        <v>22</v>
      </c>
      <c r="B142" s="2">
        <v>1459140</v>
      </c>
      <c r="C142" s="2">
        <v>1459140</v>
      </c>
      <c r="D142" s="2">
        <v>182136</v>
      </c>
      <c r="E142" s="2">
        <v>377681</v>
      </c>
      <c r="F142" s="2">
        <v>755362</v>
      </c>
      <c r="G142" s="2">
        <v>70206</v>
      </c>
      <c r="H142" s="2">
        <v>243929</v>
      </c>
      <c r="I142" s="2">
        <v>1495335</v>
      </c>
      <c r="J142" s="2">
        <v>102579</v>
      </c>
      <c r="K142" s="2">
        <v>0</v>
      </c>
      <c r="L142" s="2">
        <v>0</v>
      </c>
      <c r="M142" s="2">
        <v>0</v>
      </c>
      <c r="N142" s="2">
        <v>2080750</v>
      </c>
      <c r="O142" s="2">
        <v>3709837</v>
      </c>
      <c r="P142" s="2">
        <v>354921</v>
      </c>
      <c r="R142" s="11">
        <f t="shared" si="12"/>
        <v>1836821</v>
      </c>
      <c r="S142" s="11">
        <f t="shared" si="13"/>
        <v>252342</v>
      </c>
      <c r="T142" s="11">
        <f t="shared" si="14"/>
        <v>243929</v>
      </c>
      <c r="U142" s="11">
        <f t="shared" si="15"/>
        <v>102579</v>
      </c>
    </row>
    <row r="143" spans="1:21" x14ac:dyDescent="0.15">
      <c r="A143" s="4" t="s">
        <v>23</v>
      </c>
      <c r="B143" s="2">
        <v>2141515</v>
      </c>
      <c r="C143" s="2">
        <v>2141515</v>
      </c>
      <c r="D143" s="2">
        <v>261271</v>
      </c>
      <c r="E143" s="2">
        <v>746103</v>
      </c>
      <c r="F143" s="2">
        <v>1492206</v>
      </c>
      <c r="G143" s="2">
        <v>130459</v>
      </c>
      <c r="H143" s="2">
        <v>782281</v>
      </c>
      <c r="I143" s="2">
        <v>4786967</v>
      </c>
      <c r="J143" s="2">
        <v>324443</v>
      </c>
      <c r="K143" s="2">
        <v>0</v>
      </c>
      <c r="L143" s="2">
        <v>0</v>
      </c>
      <c r="M143" s="2">
        <v>0</v>
      </c>
      <c r="N143" s="2">
        <v>3669899</v>
      </c>
      <c r="O143" s="2">
        <v>8420688</v>
      </c>
      <c r="P143" s="2">
        <v>716173</v>
      </c>
      <c r="R143" s="11">
        <f t="shared" si="12"/>
        <v>2887618</v>
      </c>
      <c r="S143" s="11">
        <f t="shared" si="13"/>
        <v>391730</v>
      </c>
      <c r="T143" s="11">
        <f t="shared" si="14"/>
        <v>782281</v>
      </c>
      <c r="U143" s="11">
        <f t="shared" si="15"/>
        <v>324443</v>
      </c>
    </row>
    <row r="144" spans="1:21" x14ac:dyDescent="0.15">
      <c r="A144" s="4" t="s">
        <v>24</v>
      </c>
      <c r="B144" s="2">
        <v>778849</v>
      </c>
      <c r="C144" s="2">
        <v>778849</v>
      </c>
      <c r="D144" s="2">
        <v>97385</v>
      </c>
      <c r="E144" s="2">
        <v>230655</v>
      </c>
      <c r="F144" s="2">
        <v>461310</v>
      </c>
      <c r="G144" s="2">
        <v>42799</v>
      </c>
      <c r="H144" s="2">
        <v>118669</v>
      </c>
      <c r="I144" s="2">
        <v>669536</v>
      </c>
      <c r="J144" s="2">
        <v>48525</v>
      </c>
      <c r="K144" s="2">
        <v>0</v>
      </c>
      <c r="L144" s="2">
        <v>0</v>
      </c>
      <c r="M144" s="2">
        <v>0</v>
      </c>
      <c r="N144" s="2">
        <v>1128173</v>
      </c>
      <c r="O144" s="2">
        <v>1909695</v>
      </c>
      <c r="P144" s="2">
        <v>188709</v>
      </c>
      <c r="R144" s="11">
        <f t="shared" si="12"/>
        <v>1009504</v>
      </c>
      <c r="S144" s="11">
        <f t="shared" si="13"/>
        <v>140184</v>
      </c>
      <c r="T144" s="11">
        <f t="shared" si="14"/>
        <v>118669</v>
      </c>
      <c r="U144" s="11">
        <f t="shared" si="15"/>
        <v>48525</v>
      </c>
    </row>
    <row r="145" spans="1:21" x14ac:dyDescent="0.15">
      <c r="A145" s="4" t="s">
        <v>25</v>
      </c>
      <c r="B145" s="2">
        <v>188153</v>
      </c>
      <c r="C145" s="2">
        <v>188153</v>
      </c>
      <c r="D145" s="2">
        <v>23588</v>
      </c>
      <c r="E145" s="2">
        <v>82192</v>
      </c>
      <c r="F145" s="2">
        <v>164384</v>
      </c>
      <c r="G145" s="2">
        <v>14801</v>
      </c>
      <c r="H145" s="2">
        <v>28914</v>
      </c>
      <c r="I145" s="2">
        <v>152861</v>
      </c>
      <c r="J145" s="2">
        <v>10935</v>
      </c>
      <c r="K145" s="2">
        <v>0</v>
      </c>
      <c r="L145" s="2">
        <v>0</v>
      </c>
      <c r="M145" s="2">
        <v>0</v>
      </c>
      <c r="N145" s="2">
        <v>299259</v>
      </c>
      <c r="O145" s="2">
        <v>505398</v>
      </c>
      <c r="P145" s="2">
        <v>49324</v>
      </c>
      <c r="R145" s="11">
        <f t="shared" si="12"/>
        <v>270345</v>
      </c>
      <c r="S145" s="11">
        <f t="shared" si="13"/>
        <v>38389</v>
      </c>
      <c r="T145" s="11">
        <f t="shared" si="14"/>
        <v>28914</v>
      </c>
      <c r="U145" s="11">
        <f t="shared" si="15"/>
        <v>10935</v>
      </c>
    </row>
    <row r="146" spans="1:21" x14ac:dyDescent="0.15">
      <c r="A146" s="4" t="s">
        <v>26</v>
      </c>
      <c r="B146" s="2">
        <v>417916</v>
      </c>
      <c r="C146" s="2">
        <v>417916</v>
      </c>
      <c r="D146" s="2">
        <v>42626</v>
      </c>
      <c r="E146" s="2">
        <v>159069</v>
      </c>
      <c r="F146" s="2">
        <v>318138</v>
      </c>
      <c r="G146" s="2">
        <v>23279</v>
      </c>
      <c r="H146" s="2">
        <v>209462</v>
      </c>
      <c r="I146" s="2">
        <v>1542797</v>
      </c>
      <c r="J146" s="2">
        <v>93501</v>
      </c>
      <c r="K146" s="2">
        <v>0</v>
      </c>
      <c r="L146" s="2">
        <v>0</v>
      </c>
      <c r="M146" s="2">
        <v>0</v>
      </c>
      <c r="N146" s="2">
        <v>786447</v>
      </c>
      <c r="O146" s="2">
        <v>2278851</v>
      </c>
      <c r="P146" s="2">
        <v>159406</v>
      </c>
      <c r="R146" s="11">
        <f t="shared" si="12"/>
        <v>576985</v>
      </c>
      <c r="S146" s="11">
        <f t="shared" si="13"/>
        <v>65905</v>
      </c>
      <c r="T146" s="11">
        <f t="shared" si="14"/>
        <v>209462</v>
      </c>
      <c r="U146" s="11">
        <f t="shared" si="15"/>
        <v>93501</v>
      </c>
    </row>
    <row r="147" spans="1:21" x14ac:dyDescent="0.15">
      <c r="A147" s="4" t="s">
        <v>27</v>
      </c>
      <c r="B147" s="2">
        <v>377400</v>
      </c>
      <c r="C147" s="2">
        <v>377400</v>
      </c>
      <c r="D147" s="2">
        <v>39171</v>
      </c>
      <c r="E147" s="2">
        <v>88032</v>
      </c>
      <c r="F147" s="2">
        <v>176064</v>
      </c>
      <c r="G147" s="2">
        <v>13530</v>
      </c>
      <c r="H147" s="2">
        <v>102339</v>
      </c>
      <c r="I147" s="2">
        <v>720775</v>
      </c>
      <c r="J147" s="2">
        <v>42896</v>
      </c>
      <c r="K147" s="2">
        <v>0</v>
      </c>
      <c r="L147" s="2">
        <v>0</v>
      </c>
      <c r="M147" s="2">
        <v>0</v>
      </c>
      <c r="N147" s="2">
        <v>567771</v>
      </c>
      <c r="O147" s="2">
        <v>1274239</v>
      </c>
      <c r="P147" s="2">
        <v>95596</v>
      </c>
      <c r="R147" s="11">
        <f t="shared" si="12"/>
        <v>465432</v>
      </c>
      <c r="S147" s="11">
        <f t="shared" si="13"/>
        <v>52701</v>
      </c>
      <c r="T147" s="11">
        <f t="shared" si="14"/>
        <v>102339</v>
      </c>
      <c r="U147" s="11">
        <f t="shared" si="15"/>
        <v>42896</v>
      </c>
    </row>
    <row r="148" spans="1:21" x14ac:dyDescent="0.15">
      <c r="A148" s="4" t="s">
        <v>28</v>
      </c>
      <c r="B148" s="2">
        <v>562365</v>
      </c>
      <c r="C148" s="2">
        <v>562365</v>
      </c>
      <c r="D148" s="2">
        <v>63859</v>
      </c>
      <c r="E148" s="2">
        <v>95172</v>
      </c>
      <c r="F148" s="2">
        <v>190344</v>
      </c>
      <c r="G148" s="2">
        <v>16591</v>
      </c>
      <c r="H148" s="2">
        <v>86466</v>
      </c>
      <c r="I148" s="2">
        <v>614034</v>
      </c>
      <c r="J148" s="2">
        <v>39152</v>
      </c>
      <c r="K148" s="2">
        <v>0</v>
      </c>
      <c r="L148" s="2">
        <v>0</v>
      </c>
      <c r="M148" s="2">
        <v>0</v>
      </c>
      <c r="N148" s="2">
        <v>744003</v>
      </c>
      <c r="O148" s="2">
        <v>1366743</v>
      </c>
      <c r="P148" s="2">
        <v>119603</v>
      </c>
      <c r="R148" s="11">
        <f t="shared" si="12"/>
        <v>657537</v>
      </c>
      <c r="S148" s="11">
        <f t="shared" si="13"/>
        <v>80450</v>
      </c>
      <c r="T148" s="11">
        <f t="shared" si="14"/>
        <v>86466</v>
      </c>
      <c r="U148" s="11">
        <f t="shared" si="15"/>
        <v>39152</v>
      </c>
    </row>
    <row r="149" spans="1:21" x14ac:dyDescent="0.15">
      <c r="A149" s="4" t="s">
        <v>29</v>
      </c>
      <c r="B149" s="2">
        <v>315704</v>
      </c>
      <c r="C149" s="2">
        <v>315704</v>
      </c>
      <c r="D149" s="2">
        <v>33942</v>
      </c>
      <c r="E149" s="2">
        <v>114876</v>
      </c>
      <c r="F149" s="2">
        <v>229752</v>
      </c>
      <c r="G149" s="2">
        <v>17721</v>
      </c>
      <c r="H149" s="2">
        <v>87253</v>
      </c>
      <c r="I149" s="2">
        <v>593615</v>
      </c>
      <c r="J149" s="2">
        <v>36241</v>
      </c>
      <c r="K149" s="2">
        <v>0</v>
      </c>
      <c r="L149" s="2">
        <v>0</v>
      </c>
      <c r="M149" s="2">
        <v>0</v>
      </c>
      <c r="N149" s="2">
        <v>517833</v>
      </c>
      <c r="O149" s="2">
        <v>1139071</v>
      </c>
      <c r="P149" s="2">
        <v>87903</v>
      </c>
      <c r="R149" s="11">
        <f t="shared" si="12"/>
        <v>430580</v>
      </c>
      <c r="S149" s="11">
        <f t="shared" si="13"/>
        <v>51663</v>
      </c>
      <c r="T149" s="11">
        <f t="shared" si="14"/>
        <v>87253</v>
      </c>
      <c r="U149" s="11">
        <f t="shared" si="15"/>
        <v>36241</v>
      </c>
    </row>
    <row r="150" spans="1:21" x14ac:dyDescent="0.15">
      <c r="A150" s="4" t="s">
        <v>8</v>
      </c>
      <c r="B150" s="2">
        <v>11369349</v>
      </c>
      <c r="C150" s="2">
        <v>11369349</v>
      </c>
      <c r="D150" s="2">
        <v>1375251</v>
      </c>
      <c r="E150" s="2">
        <v>3588297</v>
      </c>
      <c r="F150" s="2">
        <v>7176594</v>
      </c>
      <c r="G150" s="2">
        <v>639930</v>
      </c>
      <c r="H150" s="2">
        <v>3071611</v>
      </c>
      <c r="I150" s="2">
        <v>20844525</v>
      </c>
      <c r="J150" s="2">
        <v>1394638</v>
      </c>
      <c r="K150" s="2">
        <v>0</v>
      </c>
      <c r="L150" s="2">
        <v>0</v>
      </c>
      <c r="M150" s="2">
        <v>0</v>
      </c>
      <c r="N150" s="2">
        <v>18029257</v>
      </c>
      <c r="O150" s="2">
        <v>39390468</v>
      </c>
      <c r="P150" s="2">
        <v>3409819</v>
      </c>
      <c r="R150" s="11">
        <f t="shared" si="12"/>
        <v>14957646</v>
      </c>
      <c r="S150" s="11">
        <f t="shared" si="13"/>
        <v>2015181</v>
      </c>
      <c r="T150" s="11">
        <f t="shared" si="14"/>
        <v>3071611</v>
      </c>
      <c r="U150" s="11">
        <f t="shared" si="15"/>
        <v>1394638</v>
      </c>
    </row>
    <row r="151" spans="1:21" ht="19" customHeight="1" x14ac:dyDescent="0.15">
      <c r="A151" s="30" t="s">
        <v>38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R151" s="9" t="str">
        <f>A151</f>
        <v>31.12.2010</v>
      </c>
      <c r="S151" s="12" t="s">
        <v>55</v>
      </c>
      <c r="T151" s="12" t="s">
        <v>38</v>
      </c>
      <c r="U151" s="12" t="s">
        <v>55</v>
      </c>
    </row>
    <row r="152" spans="1:21" x14ac:dyDescent="0.15">
      <c r="A152" s="4" t="s">
        <v>14</v>
      </c>
      <c r="B152" s="2">
        <v>1406069</v>
      </c>
      <c r="C152" s="2">
        <v>1406069</v>
      </c>
      <c r="D152" s="2">
        <v>185406</v>
      </c>
      <c r="E152" s="2">
        <v>494344</v>
      </c>
      <c r="F152" s="2">
        <v>988688</v>
      </c>
      <c r="G152" s="2">
        <v>95010</v>
      </c>
      <c r="H152" s="2">
        <v>413079</v>
      </c>
      <c r="I152" s="2">
        <v>2374580</v>
      </c>
      <c r="J152" s="2">
        <v>178153</v>
      </c>
      <c r="K152" s="2">
        <v>2976</v>
      </c>
      <c r="L152" s="2">
        <v>63782</v>
      </c>
      <c r="M152" s="2">
        <v>2880</v>
      </c>
      <c r="N152" s="2">
        <v>2316468</v>
      </c>
      <c r="O152" s="2">
        <v>4833119</v>
      </c>
      <c r="P152" s="2">
        <v>461449</v>
      </c>
      <c r="R152" s="11">
        <f t="shared" si="12"/>
        <v>1900413</v>
      </c>
      <c r="S152" s="11">
        <f t="shared" si="13"/>
        <v>280416</v>
      </c>
      <c r="T152" s="11">
        <f t="shared" si="14"/>
        <v>416055</v>
      </c>
      <c r="U152" s="11">
        <f t="shared" si="15"/>
        <v>181033</v>
      </c>
    </row>
    <row r="153" spans="1:21" x14ac:dyDescent="0.15">
      <c r="A153" s="4" t="s">
        <v>15</v>
      </c>
      <c r="B153" s="2">
        <v>1940434</v>
      </c>
      <c r="C153" s="2">
        <v>1940434</v>
      </c>
      <c r="D153" s="2">
        <v>260368</v>
      </c>
      <c r="E153" s="2">
        <v>541240</v>
      </c>
      <c r="F153" s="2">
        <v>1082480</v>
      </c>
      <c r="G153" s="2">
        <v>107891</v>
      </c>
      <c r="H153" s="2">
        <v>405400</v>
      </c>
      <c r="I153" s="2">
        <v>2722374</v>
      </c>
      <c r="J153" s="2">
        <v>191665</v>
      </c>
      <c r="K153" s="2">
        <v>2845</v>
      </c>
      <c r="L153" s="2">
        <v>73803</v>
      </c>
      <c r="M153" s="2">
        <v>2851</v>
      </c>
      <c r="N153" s="2">
        <v>2889919</v>
      </c>
      <c r="O153" s="2">
        <v>5819091</v>
      </c>
      <c r="P153" s="2">
        <v>562774</v>
      </c>
      <c r="R153" s="11">
        <f t="shared" si="12"/>
        <v>2481674</v>
      </c>
      <c r="S153" s="11">
        <f t="shared" si="13"/>
        <v>368259</v>
      </c>
      <c r="T153" s="11">
        <f t="shared" si="14"/>
        <v>408245</v>
      </c>
      <c r="U153" s="11">
        <f t="shared" si="15"/>
        <v>194516</v>
      </c>
    </row>
    <row r="154" spans="1:21" x14ac:dyDescent="0.15">
      <c r="A154" s="4" t="s">
        <v>16</v>
      </c>
      <c r="B154" s="2">
        <v>157062</v>
      </c>
      <c r="C154" s="2">
        <v>157062</v>
      </c>
      <c r="D154" s="2">
        <v>18840</v>
      </c>
      <c r="E154" s="2">
        <v>16765</v>
      </c>
      <c r="F154" s="2">
        <v>33530</v>
      </c>
      <c r="G154" s="2">
        <v>3199</v>
      </c>
      <c r="H154" s="2">
        <v>136223</v>
      </c>
      <c r="I154" s="2">
        <v>1628997</v>
      </c>
      <c r="J154" s="2">
        <v>110168</v>
      </c>
      <c r="K154" s="2">
        <v>578</v>
      </c>
      <c r="L154" s="2">
        <v>19951</v>
      </c>
      <c r="M154" s="2">
        <v>921</v>
      </c>
      <c r="N154" s="2">
        <v>310628</v>
      </c>
      <c r="O154" s="2">
        <v>1839540</v>
      </c>
      <c r="P154" s="2">
        <v>133129</v>
      </c>
      <c r="R154" s="11">
        <f t="shared" si="12"/>
        <v>173827</v>
      </c>
      <c r="S154" s="11">
        <f t="shared" si="13"/>
        <v>22039</v>
      </c>
      <c r="T154" s="11">
        <f t="shared" si="14"/>
        <v>136801</v>
      </c>
      <c r="U154" s="11">
        <f t="shared" si="15"/>
        <v>111089</v>
      </c>
    </row>
    <row r="155" spans="1:21" x14ac:dyDescent="0.15">
      <c r="A155" s="4" t="s">
        <v>17</v>
      </c>
      <c r="B155" s="2">
        <v>479284</v>
      </c>
      <c r="C155" s="2">
        <v>479284</v>
      </c>
      <c r="D155" s="2">
        <v>53726</v>
      </c>
      <c r="E155" s="2">
        <v>64483</v>
      </c>
      <c r="F155" s="2">
        <v>128966</v>
      </c>
      <c r="G155" s="2">
        <v>11312</v>
      </c>
      <c r="H155" s="2">
        <v>84933</v>
      </c>
      <c r="I155" s="2">
        <v>626488</v>
      </c>
      <c r="J155" s="2">
        <v>38688</v>
      </c>
      <c r="K155" s="2">
        <v>298</v>
      </c>
      <c r="L155" s="2">
        <v>7717</v>
      </c>
      <c r="M155" s="2">
        <v>299</v>
      </c>
      <c r="N155" s="2">
        <v>628998</v>
      </c>
      <c r="O155" s="2">
        <v>1242455</v>
      </c>
      <c r="P155" s="2">
        <v>104024</v>
      </c>
      <c r="R155" s="11">
        <f t="shared" si="12"/>
        <v>543767</v>
      </c>
      <c r="S155" s="11">
        <f t="shared" si="13"/>
        <v>65038</v>
      </c>
      <c r="T155" s="11">
        <f t="shared" si="14"/>
        <v>85231</v>
      </c>
      <c r="U155" s="11">
        <f t="shared" si="15"/>
        <v>38987</v>
      </c>
    </row>
    <row r="156" spans="1:21" x14ac:dyDescent="0.15">
      <c r="A156" s="4" t="s">
        <v>18</v>
      </c>
      <c r="B156" s="2">
        <v>90589</v>
      </c>
      <c r="C156" s="2">
        <v>90589</v>
      </c>
      <c r="D156" s="2">
        <v>10807</v>
      </c>
      <c r="E156" s="2">
        <v>13486</v>
      </c>
      <c r="F156" s="2">
        <v>26972</v>
      </c>
      <c r="G156" s="2">
        <v>2268</v>
      </c>
      <c r="H156" s="2">
        <v>31641</v>
      </c>
      <c r="I156" s="2">
        <v>215992</v>
      </c>
      <c r="J156" s="2">
        <v>13797</v>
      </c>
      <c r="K156" s="2">
        <v>117</v>
      </c>
      <c r="L156" s="2">
        <v>3449</v>
      </c>
      <c r="M156" s="2">
        <v>110</v>
      </c>
      <c r="N156" s="2">
        <v>135833</v>
      </c>
      <c r="O156" s="2">
        <v>337002</v>
      </c>
      <c r="P156" s="2">
        <v>26983</v>
      </c>
      <c r="R156" s="11">
        <f t="shared" si="12"/>
        <v>104075</v>
      </c>
      <c r="S156" s="11">
        <f t="shared" si="13"/>
        <v>13075</v>
      </c>
      <c r="T156" s="11">
        <f t="shared" si="14"/>
        <v>31758</v>
      </c>
      <c r="U156" s="11">
        <f t="shared" si="15"/>
        <v>13907</v>
      </c>
    </row>
    <row r="157" spans="1:21" x14ac:dyDescent="0.15">
      <c r="A157" s="4" t="s">
        <v>19</v>
      </c>
      <c r="B157" s="2">
        <v>142374</v>
      </c>
      <c r="C157" s="2">
        <v>142374</v>
      </c>
      <c r="D157" s="2">
        <v>17190</v>
      </c>
      <c r="E157" s="2">
        <v>19296</v>
      </c>
      <c r="F157" s="2">
        <v>38592</v>
      </c>
      <c r="G157" s="2">
        <v>3529</v>
      </c>
      <c r="H157" s="2">
        <v>78543</v>
      </c>
      <c r="I157" s="2">
        <v>694502</v>
      </c>
      <c r="J157" s="2">
        <v>45528</v>
      </c>
      <c r="K157" s="2">
        <v>437</v>
      </c>
      <c r="L157" s="2">
        <v>9551</v>
      </c>
      <c r="M157" s="2">
        <v>405</v>
      </c>
      <c r="N157" s="2">
        <v>240650</v>
      </c>
      <c r="O157" s="2">
        <v>885019</v>
      </c>
      <c r="P157" s="2">
        <v>66652</v>
      </c>
      <c r="R157" s="11">
        <f t="shared" si="12"/>
        <v>161670</v>
      </c>
      <c r="S157" s="11">
        <f t="shared" si="13"/>
        <v>20719</v>
      </c>
      <c r="T157" s="11">
        <f t="shared" si="14"/>
        <v>78980</v>
      </c>
      <c r="U157" s="11">
        <f t="shared" si="15"/>
        <v>45933</v>
      </c>
    </row>
    <row r="158" spans="1:21" x14ac:dyDescent="0.15">
      <c r="A158" s="4" t="s">
        <v>20</v>
      </c>
      <c r="B158" s="2">
        <v>833162</v>
      </c>
      <c r="C158" s="2">
        <v>833162</v>
      </c>
      <c r="D158" s="2">
        <v>111860</v>
      </c>
      <c r="E158" s="2">
        <v>290083</v>
      </c>
      <c r="F158" s="2">
        <v>580166</v>
      </c>
      <c r="G158" s="2">
        <v>57837</v>
      </c>
      <c r="H158" s="2">
        <v>223997</v>
      </c>
      <c r="I158" s="2">
        <v>1360477</v>
      </c>
      <c r="J158" s="2">
        <v>99314</v>
      </c>
      <c r="K158" s="2">
        <v>3380</v>
      </c>
      <c r="L158" s="2">
        <v>45887</v>
      </c>
      <c r="M158" s="2">
        <v>2533</v>
      </c>
      <c r="N158" s="2">
        <v>1350622</v>
      </c>
      <c r="O158" s="2">
        <v>2819692</v>
      </c>
      <c r="P158" s="2">
        <v>271545</v>
      </c>
      <c r="R158" s="11">
        <f t="shared" si="12"/>
        <v>1123245</v>
      </c>
      <c r="S158" s="11">
        <f t="shared" si="13"/>
        <v>169697</v>
      </c>
      <c r="T158" s="11">
        <f t="shared" si="14"/>
        <v>227377</v>
      </c>
      <c r="U158" s="11">
        <f t="shared" si="15"/>
        <v>101847</v>
      </c>
    </row>
    <row r="159" spans="1:21" x14ac:dyDescent="0.15">
      <c r="A159" s="4" t="s">
        <v>21</v>
      </c>
      <c r="B159" s="2">
        <v>276092</v>
      </c>
      <c r="C159" s="2">
        <v>276092</v>
      </c>
      <c r="D159" s="2">
        <v>31037</v>
      </c>
      <c r="E159" s="2">
        <v>36685</v>
      </c>
      <c r="F159" s="2">
        <v>73370</v>
      </c>
      <c r="G159" s="2">
        <v>6374</v>
      </c>
      <c r="H159" s="2">
        <v>62644</v>
      </c>
      <c r="I159" s="2">
        <v>496202</v>
      </c>
      <c r="J159" s="2">
        <v>29477</v>
      </c>
      <c r="K159" s="2">
        <v>193</v>
      </c>
      <c r="L159" s="2">
        <v>4348</v>
      </c>
      <c r="M159" s="2">
        <v>171</v>
      </c>
      <c r="N159" s="2">
        <v>375614</v>
      </c>
      <c r="O159" s="2">
        <v>850012</v>
      </c>
      <c r="P159" s="2">
        <v>67058</v>
      </c>
      <c r="R159" s="11">
        <f t="shared" si="12"/>
        <v>312777</v>
      </c>
      <c r="S159" s="11">
        <f t="shared" si="13"/>
        <v>37411</v>
      </c>
      <c r="T159" s="11">
        <f t="shared" si="14"/>
        <v>62837</v>
      </c>
      <c r="U159" s="11">
        <f t="shared" si="15"/>
        <v>29648</v>
      </c>
    </row>
    <row r="160" spans="1:21" x14ac:dyDescent="0.15">
      <c r="A160" s="4" t="s">
        <v>22</v>
      </c>
      <c r="B160" s="2">
        <v>1582674</v>
      </c>
      <c r="C160" s="2">
        <v>1582674</v>
      </c>
      <c r="D160" s="2">
        <v>207485</v>
      </c>
      <c r="E160" s="2">
        <v>315937</v>
      </c>
      <c r="F160" s="2">
        <v>631874</v>
      </c>
      <c r="G160" s="2">
        <v>62896</v>
      </c>
      <c r="H160" s="2">
        <v>239704</v>
      </c>
      <c r="I160" s="2">
        <v>1420981</v>
      </c>
      <c r="J160" s="2">
        <v>101133</v>
      </c>
      <c r="K160" s="2">
        <v>2064</v>
      </c>
      <c r="L160" s="2">
        <v>31500</v>
      </c>
      <c r="M160" s="2">
        <v>1587</v>
      </c>
      <c r="N160" s="2">
        <v>2140379</v>
      </c>
      <c r="O160" s="2">
        <v>3667029</v>
      </c>
      <c r="P160" s="2">
        <v>373102</v>
      </c>
      <c r="R160" s="11">
        <f t="shared" si="12"/>
        <v>1898611</v>
      </c>
      <c r="S160" s="11">
        <f t="shared" si="13"/>
        <v>270381</v>
      </c>
      <c r="T160" s="11">
        <f t="shared" si="14"/>
        <v>241768</v>
      </c>
      <c r="U160" s="11">
        <f t="shared" si="15"/>
        <v>102720</v>
      </c>
    </row>
    <row r="161" spans="1:21" x14ac:dyDescent="0.15">
      <c r="A161" s="4" t="s">
        <v>23</v>
      </c>
      <c r="B161" s="2">
        <v>2320101</v>
      </c>
      <c r="C161" s="2">
        <v>2320101</v>
      </c>
      <c r="D161" s="2">
        <v>300306</v>
      </c>
      <c r="E161" s="2">
        <v>634738</v>
      </c>
      <c r="F161" s="2">
        <v>1269476</v>
      </c>
      <c r="G161" s="2">
        <v>119600</v>
      </c>
      <c r="H161" s="2">
        <v>792198</v>
      </c>
      <c r="I161" s="2">
        <v>4749112</v>
      </c>
      <c r="J161" s="2">
        <v>332697</v>
      </c>
      <c r="K161" s="2">
        <v>4106</v>
      </c>
      <c r="L161" s="2">
        <v>78523</v>
      </c>
      <c r="M161" s="2">
        <v>3891</v>
      </c>
      <c r="N161" s="2">
        <v>3751143</v>
      </c>
      <c r="O161" s="2">
        <v>8417212</v>
      </c>
      <c r="P161" s="2">
        <v>756495</v>
      </c>
      <c r="R161" s="11">
        <f t="shared" si="12"/>
        <v>2954839</v>
      </c>
      <c r="S161" s="11">
        <f t="shared" si="13"/>
        <v>419906</v>
      </c>
      <c r="T161" s="11">
        <f t="shared" si="14"/>
        <v>796304</v>
      </c>
      <c r="U161" s="11">
        <f t="shared" si="15"/>
        <v>336588</v>
      </c>
    </row>
    <row r="162" spans="1:21" x14ac:dyDescent="0.15">
      <c r="A162" s="4" t="s">
        <v>24</v>
      </c>
      <c r="B162" s="2">
        <v>828172</v>
      </c>
      <c r="C162" s="2">
        <v>828172</v>
      </c>
      <c r="D162" s="2">
        <v>109862</v>
      </c>
      <c r="E162" s="2">
        <v>181426</v>
      </c>
      <c r="F162" s="2">
        <v>362852</v>
      </c>
      <c r="G162" s="2">
        <v>36236</v>
      </c>
      <c r="H162" s="2">
        <v>128434</v>
      </c>
      <c r="I162" s="2">
        <v>713289</v>
      </c>
      <c r="J162" s="2">
        <v>52891</v>
      </c>
      <c r="K162" s="2">
        <v>982</v>
      </c>
      <c r="L162" s="2">
        <v>18625</v>
      </c>
      <c r="M162" s="2">
        <v>799</v>
      </c>
      <c r="N162" s="2">
        <v>1139014</v>
      </c>
      <c r="O162" s="2">
        <v>1922938</v>
      </c>
      <c r="P162" s="2">
        <v>199787</v>
      </c>
      <c r="R162" s="11">
        <f t="shared" si="12"/>
        <v>1009598</v>
      </c>
      <c r="S162" s="11">
        <f t="shared" si="13"/>
        <v>146098</v>
      </c>
      <c r="T162" s="11">
        <f t="shared" si="14"/>
        <v>129416</v>
      </c>
      <c r="U162" s="11">
        <f t="shared" si="15"/>
        <v>53690</v>
      </c>
    </row>
    <row r="163" spans="1:21" x14ac:dyDescent="0.15">
      <c r="A163" s="4" t="s">
        <v>25</v>
      </c>
      <c r="B163" s="2">
        <v>206203</v>
      </c>
      <c r="C163" s="2">
        <v>206203</v>
      </c>
      <c r="D163" s="2">
        <v>27111</v>
      </c>
      <c r="E163" s="2">
        <v>63582</v>
      </c>
      <c r="F163" s="2">
        <v>127164</v>
      </c>
      <c r="G163" s="2">
        <v>12263</v>
      </c>
      <c r="H163" s="2">
        <v>28719</v>
      </c>
      <c r="I163" s="2">
        <v>149411</v>
      </c>
      <c r="J163" s="2">
        <v>10976</v>
      </c>
      <c r="K163" s="2">
        <v>109</v>
      </c>
      <c r="L163" s="2">
        <v>2766</v>
      </c>
      <c r="M163" s="2">
        <v>113</v>
      </c>
      <c r="N163" s="2">
        <v>298613</v>
      </c>
      <c r="O163" s="2">
        <v>485544</v>
      </c>
      <c r="P163" s="2">
        <v>50463</v>
      </c>
      <c r="R163" s="11">
        <f t="shared" si="12"/>
        <v>269785</v>
      </c>
      <c r="S163" s="11">
        <f t="shared" si="13"/>
        <v>39374</v>
      </c>
      <c r="T163" s="11">
        <f t="shared" si="14"/>
        <v>28828</v>
      </c>
      <c r="U163" s="11">
        <f t="shared" si="15"/>
        <v>11089</v>
      </c>
    </row>
    <row r="164" spans="1:21" x14ac:dyDescent="0.15">
      <c r="A164" s="4" t="s">
        <v>26</v>
      </c>
      <c r="B164" s="2">
        <v>471697</v>
      </c>
      <c r="C164" s="2">
        <v>471697</v>
      </c>
      <c r="D164" s="2">
        <v>51249</v>
      </c>
      <c r="E164" s="2">
        <v>130079</v>
      </c>
      <c r="F164" s="2">
        <v>260158</v>
      </c>
      <c r="G164" s="2">
        <v>21054</v>
      </c>
      <c r="H164" s="2">
        <v>197441</v>
      </c>
      <c r="I164" s="2">
        <v>1501818</v>
      </c>
      <c r="J164" s="2">
        <v>94389</v>
      </c>
      <c r="K164" s="2">
        <v>392</v>
      </c>
      <c r="L164" s="2">
        <v>17434</v>
      </c>
      <c r="M164" s="2">
        <v>614</v>
      </c>
      <c r="N164" s="2">
        <v>799609</v>
      </c>
      <c r="O164" s="2">
        <v>2251107</v>
      </c>
      <c r="P164" s="2">
        <v>167307</v>
      </c>
      <c r="R164" s="11">
        <f t="shared" si="12"/>
        <v>601776</v>
      </c>
      <c r="S164" s="11">
        <f t="shared" si="13"/>
        <v>72303</v>
      </c>
      <c r="T164" s="11">
        <f t="shared" si="14"/>
        <v>197833</v>
      </c>
      <c r="U164" s="11">
        <f t="shared" si="15"/>
        <v>95003</v>
      </c>
    </row>
    <row r="165" spans="1:21" x14ac:dyDescent="0.15">
      <c r="A165" s="4" t="s">
        <v>27</v>
      </c>
      <c r="B165" s="2">
        <v>395136</v>
      </c>
      <c r="C165" s="2">
        <v>395136</v>
      </c>
      <c r="D165" s="2">
        <v>43177</v>
      </c>
      <c r="E165" s="2">
        <v>70840</v>
      </c>
      <c r="F165" s="2">
        <v>141680</v>
      </c>
      <c r="G165" s="2">
        <v>12085</v>
      </c>
      <c r="H165" s="2">
        <v>98283</v>
      </c>
      <c r="I165" s="2">
        <v>709290</v>
      </c>
      <c r="J165" s="2">
        <v>43901</v>
      </c>
      <c r="K165" s="2">
        <v>331</v>
      </c>
      <c r="L165" s="2">
        <v>8335</v>
      </c>
      <c r="M165" s="2">
        <v>336</v>
      </c>
      <c r="N165" s="2">
        <v>564590</v>
      </c>
      <c r="O165" s="2">
        <v>1254441</v>
      </c>
      <c r="P165" s="2">
        <v>99500</v>
      </c>
      <c r="R165" s="11">
        <f t="shared" si="12"/>
        <v>465976</v>
      </c>
      <c r="S165" s="11">
        <f t="shared" si="13"/>
        <v>55262</v>
      </c>
      <c r="T165" s="11">
        <f t="shared" si="14"/>
        <v>98614</v>
      </c>
      <c r="U165" s="11">
        <f t="shared" si="15"/>
        <v>44237</v>
      </c>
    </row>
    <row r="166" spans="1:21" x14ac:dyDescent="0.15">
      <c r="A166" s="4" t="s">
        <v>28</v>
      </c>
      <c r="B166" s="2">
        <v>611889</v>
      </c>
      <c r="C166" s="2">
        <v>611889</v>
      </c>
      <c r="D166" s="2">
        <v>73490</v>
      </c>
      <c r="E166" s="2">
        <v>76029</v>
      </c>
      <c r="F166" s="2">
        <v>152058</v>
      </c>
      <c r="G166" s="2">
        <v>14202</v>
      </c>
      <c r="H166" s="2">
        <v>87863</v>
      </c>
      <c r="I166" s="2">
        <v>589284</v>
      </c>
      <c r="J166" s="2">
        <v>38574</v>
      </c>
      <c r="K166" s="2">
        <v>604</v>
      </c>
      <c r="L166" s="2">
        <v>8901</v>
      </c>
      <c r="M166" s="2">
        <v>438</v>
      </c>
      <c r="N166" s="2">
        <v>776385</v>
      </c>
      <c r="O166" s="2">
        <v>1362132</v>
      </c>
      <c r="P166" s="2">
        <v>126704</v>
      </c>
      <c r="R166" s="11">
        <f t="shared" si="12"/>
        <v>687918</v>
      </c>
      <c r="S166" s="11">
        <f t="shared" si="13"/>
        <v>87692</v>
      </c>
      <c r="T166" s="11">
        <f t="shared" si="14"/>
        <v>88467</v>
      </c>
      <c r="U166" s="11">
        <f t="shared" si="15"/>
        <v>39012</v>
      </c>
    </row>
    <row r="167" spans="1:21" x14ac:dyDescent="0.15">
      <c r="A167" s="4" t="s">
        <v>29</v>
      </c>
      <c r="B167" s="2">
        <v>338676</v>
      </c>
      <c r="C167" s="2">
        <v>338676</v>
      </c>
      <c r="D167" s="2">
        <v>37916</v>
      </c>
      <c r="E167" s="2">
        <v>92203</v>
      </c>
      <c r="F167" s="2">
        <v>184406</v>
      </c>
      <c r="G167" s="2">
        <v>15611</v>
      </c>
      <c r="H167" s="2">
        <v>84942</v>
      </c>
      <c r="I167" s="2">
        <v>590155</v>
      </c>
      <c r="J167" s="2">
        <v>37080</v>
      </c>
      <c r="K167" s="2">
        <v>294</v>
      </c>
      <c r="L167" s="2">
        <v>7130</v>
      </c>
      <c r="M167" s="2">
        <v>341</v>
      </c>
      <c r="N167" s="2">
        <v>516115</v>
      </c>
      <c r="O167" s="2">
        <v>1120367</v>
      </c>
      <c r="P167" s="2">
        <v>90949</v>
      </c>
      <c r="R167" s="11">
        <f t="shared" si="12"/>
        <v>430879</v>
      </c>
      <c r="S167" s="11">
        <f t="shared" si="13"/>
        <v>53527</v>
      </c>
      <c r="T167" s="11">
        <f t="shared" si="14"/>
        <v>85236</v>
      </c>
      <c r="U167" s="11">
        <f t="shared" si="15"/>
        <v>37421</v>
      </c>
    </row>
    <row r="168" spans="1:21" x14ac:dyDescent="0.15">
      <c r="A168" s="4" t="s">
        <v>8</v>
      </c>
      <c r="B168" s="2">
        <v>12079614</v>
      </c>
      <c r="C168" s="2">
        <v>12079614</v>
      </c>
      <c r="D168" s="2">
        <v>1539831</v>
      </c>
      <c r="E168" s="2">
        <v>3041216</v>
      </c>
      <c r="F168" s="2">
        <v>6082432</v>
      </c>
      <c r="G168" s="2">
        <v>581369</v>
      </c>
      <c r="H168" s="2">
        <v>3094044</v>
      </c>
      <c r="I168" s="2">
        <v>20542952</v>
      </c>
      <c r="J168" s="2">
        <v>1418431</v>
      </c>
      <c r="K168" s="2">
        <v>19706</v>
      </c>
      <c r="L168" s="2">
        <v>401702</v>
      </c>
      <c r="M168" s="2">
        <v>18291</v>
      </c>
      <c r="N168" s="2">
        <v>18234580</v>
      </c>
      <c r="O168" s="2">
        <v>39106700</v>
      </c>
      <c r="P168" s="2">
        <v>3557922</v>
      </c>
      <c r="R168" s="11">
        <f t="shared" ref="R168:R231" si="16">B168+E168</f>
        <v>15120830</v>
      </c>
      <c r="S168" s="11">
        <f t="shared" ref="S168:S231" si="17">D168+G168</f>
        <v>2121200</v>
      </c>
      <c r="T168" s="11">
        <f t="shared" ref="T168:T231" si="18">H168+K168</f>
        <v>3113750</v>
      </c>
      <c r="U168" s="11">
        <f t="shared" ref="U168:U231" si="19">J168+M168</f>
        <v>1436722</v>
      </c>
    </row>
    <row r="169" spans="1:21" ht="19" customHeight="1" x14ac:dyDescent="0.15">
      <c r="A169" s="30" t="s">
        <v>39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R169" s="9" t="str">
        <f>A169</f>
        <v>31.12.2011</v>
      </c>
      <c r="S169" s="12" t="s">
        <v>55</v>
      </c>
      <c r="T169" s="12" t="s">
        <v>39</v>
      </c>
      <c r="U169" s="12" t="s">
        <v>55</v>
      </c>
    </row>
    <row r="170" spans="1:21" x14ac:dyDescent="0.15">
      <c r="A170" s="4" t="s">
        <v>14</v>
      </c>
      <c r="B170" s="2">
        <v>1415847</v>
      </c>
      <c r="C170" s="2">
        <v>1415847</v>
      </c>
      <c r="D170" s="2">
        <v>187023</v>
      </c>
      <c r="E170" s="2">
        <v>495956</v>
      </c>
      <c r="F170" s="2">
        <v>991912</v>
      </c>
      <c r="G170" s="2">
        <v>95439</v>
      </c>
      <c r="H170" s="2">
        <v>414557</v>
      </c>
      <c r="I170" s="2">
        <v>2384954</v>
      </c>
      <c r="J170" s="2">
        <v>179160</v>
      </c>
      <c r="K170" s="2">
        <v>3009</v>
      </c>
      <c r="L170" s="2">
        <v>64445</v>
      </c>
      <c r="M170" s="2">
        <v>2908</v>
      </c>
      <c r="N170" s="2">
        <v>2329369</v>
      </c>
      <c r="O170" s="2">
        <v>4857158</v>
      </c>
      <c r="P170" s="2">
        <v>464530</v>
      </c>
      <c r="R170" s="11">
        <f t="shared" si="16"/>
        <v>1911803</v>
      </c>
      <c r="S170" s="11">
        <f t="shared" si="17"/>
        <v>282462</v>
      </c>
      <c r="T170" s="11">
        <f t="shared" si="18"/>
        <v>417566</v>
      </c>
      <c r="U170" s="11">
        <f t="shared" si="19"/>
        <v>182068</v>
      </c>
    </row>
    <row r="171" spans="1:21" x14ac:dyDescent="0.15">
      <c r="A171" s="4" t="s">
        <v>15</v>
      </c>
      <c r="B171" s="2">
        <v>1954578</v>
      </c>
      <c r="C171" s="2">
        <v>1954578</v>
      </c>
      <c r="D171" s="2">
        <v>262643</v>
      </c>
      <c r="E171" s="2">
        <v>543543</v>
      </c>
      <c r="F171" s="2">
        <v>1087086</v>
      </c>
      <c r="G171" s="2">
        <v>108488</v>
      </c>
      <c r="H171" s="2">
        <v>407517</v>
      </c>
      <c r="I171" s="2">
        <v>2738054</v>
      </c>
      <c r="J171" s="2">
        <v>192978</v>
      </c>
      <c r="K171" s="2">
        <v>2888</v>
      </c>
      <c r="L171" s="2">
        <v>76702</v>
      </c>
      <c r="M171" s="2">
        <v>2928</v>
      </c>
      <c r="N171" s="2">
        <v>2908526</v>
      </c>
      <c r="O171" s="2">
        <v>5856420</v>
      </c>
      <c r="P171" s="2">
        <v>567037</v>
      </c>
      <c r="R171" s="11">
        <f t="shared" si="16"/>
        <v>2498121</v>
      </c>
      <c r="S171" s="11">
        <f t="shared" si="17"/>
        <v>371131</v>
      </c>
      <c r="T171" s="11">
        <f t="shared" si="18"/>
        <v>410405</v>
      </c>
      <c r="U171" s="11">
        <f t="shared" si="19"/>
        <v>195906</v>
      </c>
    </row>
    <row r="172" spans="1:21" x14ac:dyDescent="0.15">
      <c r="A172" s="4" t="s">
        <v>16</v>
      </c>
      <c r="B172" s="2">
        <v>158320</v>
      </c>
      <c r="C172" s="2">
        <v>158320</v>
      </c>
      <c r="D172" s="2">
        <v>19031</v>
      </c>
      <c r="E172" s="2">
        <v>16828</v>
      </c>
      <c r="F172" s="2">
        <v>33656</v>
      </c>
      <c r="G172" s="2">
        <v>3214</v>
      </c>
      <c r="H172" s="2">
        <v>136364</v>
      </c>
      <c r="I172" s="2">
        <v>1631627</v>
      </c>
      <c r="J172" s="2">
        <v>110431</v>
      </c>
      <c r="K172" s="2">
        <v>578</v>
      </c>
      <c r="L172" s="2">
        <v>19951</v>
      </c>
      <c r="M172" s="2">
        <v>921</v>
      </c>
      <c r="N172" s="2">
        <v>312090</v>
      </c>
      <c r="O172" s="2">
        <v>1843554</v>
      </c>
      <c r="P172" s="2">
        <v>133597</v>
      </c>
      <c r="R172" s="11">
        <f t="shared" si="16"/>
        <v>175148</v>
      </c>
      <c r="S172" s="11">
        <f t="shared" si="17"/>
        <v>22245</v>
      </c>
      <c r="T172" s="11">
        <f t="shared" si="18"/>
        <v>136942</v>
      </c>
      <c r="U172" s="11">
        <f t="shared" si="19"/>
        <v>111352</v>
      </c>
    </row>
    <row r="173" spans="1:21" x14ac:dyDescent="0.15">
      <c r="A173" s="4" t="s">
        <v>17</v>
      </c>
      <c r="B173" s="2">
        <v>483068</v>
      </c>
      <c r="C173" s="2">
        <v>483068</v>
      </c>
      <c r="D173" s="2">
        <v>54232</v>
      </c>
      <c r="E173" s="2">
        <v>64702</v>
      </c>
      <c r="F173" s="2">
        <v>129404</v>
      </c>
      <c r="G173" s="2">
        <v>11356</v>
      </c>
      <c r="H173" s="2">
        <v>84955</v>
      </c>
      <c r="I173" s="2">
        <v>625423</v>
      </c>
      <c r="J173" s="2">
        <v>38653</v>
      </c>
      <c r="K173" s="2">
        <v>298</v>
      </c>
      <c r="L173" s="2">
        <v>7704</v>
      </c>
      <c r="M173" s="2">
        <v>298</v>
      </c>
      <c r="N173" s="2">
        <v>633023</v>
      </c>
      <c r="O173" s="2">
        <v>1245599</v>
      </c>
      <c r="P173" s="2">
        <v>104539</v>
      </c>
      <c r="R173" s="11">
        <f t="shared" si="16"/>
        <v>547770</v>
      </c>
      <c r="S173" s="11">
        <f t="shared" si="17"/>
        <v>65588</v>
      </c>
      <c r="T173" s="11">
        <f t="shared" si="18"/>
        <v>85253</v>
      </c>
      <c r="U173" s="11">
        <f t="shared" si="19"/>
        <v>38951</v>
      </c>
    </row>
    <row r="174" spans="1:21" x14ac:dyDescent="0.15">
      <c r="A174" s="4" t="s">
        <v>18</v>
      </c>
      <c r="B174" s="2">
        <v>90834</v>
      </c>
      <c r="C174" s="2">
        <v>90834</v>
      </c>
      <c r="D174" s="2">
        <v>10847</v>
      </c>
      <c r="E174" s="2">
        <v>13495</v>
      </c>
      <c r="F174" s="2">
        <v>26990</v>
      </c>
      <c r="G174" s="2">
        <v>2270</v>
      </c>
      <c r="H174" s="2">
        <v>31668</v>
      </c>
      <c r="I174" s="2">
        <v>216242</v>
      </c>
      <c r="J174" s="2">
        <v>13820</v>
      </c>
      <c r="K174" s="2">
        <v>117</v>
      </c>
      <c r="L174" s="2">
        <v>3445</v>
      </c>
      <c r="M174" s="2">
        <v>110</v>
      </c>
      <c r="N174" s="2">
        <v>136114</v>
      </c>
      <c r="O174" s="2">
        <v>337511</v>
      </c>
      <c r="P174" s="2">
        <v>27047</v>
      </c>
      <c r="R174" s="11">
        <f t="shared" si="16"/>
        <v>104329</v>
      </c>
      <c r="S174" s="11">
        <f t="shared" si="17"/>
        <v>13117</v>
      </c>
      <c r="T174" s="11">
        <f t="shared" si="18"/>
        <v>31785</v>
      </c>
      <c r="U174" s="11">
        <f t="shared" si="19"/>
        <v>13930</v>
      </c>
    </row>
    <row r="175" spans="1:21" x14ac:dyDescent="0.15">
      <c r="A175" s="4" t="s">
        <v>19</v>
      </c>
      <c r="B175" s="2">
        <v>143198</v>
      </c>
      <c r="C175" s="2">
        <v>143198</v>
      </c>
      <c r="D175" s="2">
        <v>17310</v>
      </c>
      <c r="E175" s="2">
        <v>19373</v>
      </c>
      <c r="F175" s="2">
        <v>38746</v>
      </c>
      <c r="G175" s="2">
        <v>3548</v>
      </c>
      <c r="H175" s="2">
        <v>78742</v>
      </c>
      <c r="I175" s="2">
        <v>696465</v>
      </c>
      <c r="J175" s="2">
        <v>45713</v>
      </c>
      <c r="K175" s="2">
        <v>436</v>
      </c>
      <c r="L175" s="2">
        <v>9550</v>
      </c>
      <c r="M175" s="2">
        <v>405</v>
      </c>
      <c r="N175" s="2">
        <v>241749</v>
      </c>
      <c r="O175" s="2">
        <v>887959</v>
      </c>
      <c r="P175" s="2">
        <v>66976</v>
      </c>
      <c r="R175" s="11">
        <f t="shared" si="16"/>
        <v>162571</v>
      </c>
      <c r="S175" s="11">
        <f t="shared" si="17"/>
        <v>20858</v>
      </c>
      <c r="T175" s="11">
        <f t="shared" si="18"/>
        <v>79178</v>
      </c>
      <c r="U175" s="11">
        <f t="shared" si="19"/>
        <v>46118</v>
      </c>
    </row>
    <row r="176" spans="1:21" x14ac:dyDescent="0.15">
      <c r="A176" s="4" t="s">
        <v>20</v>
      </c>
      <c r="B176" s="2">
        <v>836331</v>
      </c>
      <c r="C176" s="2">
        <v>836331</v>
      </c>
      <c r="D176" s="2">
        <v>112388</v>
      </c>
      <c r="E176" s="2">
        <v>290594</v>
      </c>
      <c r="F176" s="2">
        <v>581188</v>
      </c>
      <c r="G176" s="2">
        <v>57981</v>
      </c>
      <c r="H176" s="2">
        <v>224531</v>
      </c>
      <c r="I176" s="2">
        <v>1364985</v>
      </c>
      <c r="J176" s="2">
        <v>99707</v>
      </c>
      <c r="K176" s="2">
        <v>3383</v>
      </c>
      <c r="L176" s="2">
        <v>46214</v>
      </c>
      <c r="M176" s="2">
        <v>2539</v>
      </c>
      <c r="N176" s="2">
        <v>1354839</v>
      </c>
      <c r="O176" s="2">
        <v>2828718</v>
      </c>
      <c r="P176" s="2">
        <v>272615</v>
      </c>
      <c r="R176" s="11">
        <f t="shared" si="16"/>
        <v>1126925</v>
      </c>
      <c r="S176" s="11">
        <f t="shared" si="17"/>
        <v>170369</v>
      </c>
      <c r="T176" s="11">
        <f t="shared" si="18"/>
        <v>227914</v>
      </c>
      <c r="U176" s="11">
        <f t="shared" si="19"/>
        <v>102246</v>
      </c>
    </row>
    <row r="177" spans="1:21" x14ac:dyDescent="0.15">
      <c r="A177" s="4" t="s">
        <v>21</v>
      </c>
      <c r="B177" s="2">
        <v>278088</v>
      </c>
      <c r="C177" s="2">
        <v>278088</v>
      </c>
      <c r="D177" s="2">
        <v>31284</v>
      </c>
      <c r="E177" s="2">
        <v>36885</v>
      </c>
      <c r="F177" s="2">
        <v>73770</v>
      </c>
      <c r="G177" s="2">
        <v>6410</v>
      </c>
      <c r="H177" s="2">
        <v>62813</v>
      </c>
      <c r="I177" s="2">
        <v>497295</v>
      </c>
      <c r="J177" s="2">
        <v>29547</v>
      </c>
      <c r="K177" s="2">
        <v>193</v>
      </c>
      <c r="L177" s="2">
        <v>4350</v>
      </c>
      <c r="M177" s="2">
        <v>171</v>
      </c>
      <c r="N177" s="2">
        <v>377979</v>
      </c>
      <c r="O177" s="2">
        <v>853503</v>
      </c>
      <c r="P177" s="2">
        <v>67413</v>
      </c>
      <c r="R177" s="11">
        <f t="shared" si="16"/>
        <v>314973</v>
      </c>
      <c r="S177" s="11">
        <f t="shared" si="17"/>
        <v>37694</v>
      </c>
      <c r="T177" s="11">
        <f t="shared" si="18"/>
        <v>63006</v>
      </c>
      <c r="U177" s="11">
        <f t="shared" si="19"/>
        <v>29718</v>
      </c>
    </row>
    <row r="178" spans="1:21" x14ac:dyDescent="0.15">
      <c r="A178" s="4" t="s">
        <v>22</v>
      </c>
      <c r="B178" s="2">
        <v>1592235</v>
      </c>
      <c r="C178" s="2">
        <v>1592235</v>
      </c>
      <c r="D178" s="2">
        <v>208944</v>
      </c>
      <c r="E178" s="2">
        <v>317223</v>
      </c>
      <c r="F178" s="2">
        <v>634446</v>
      </c>
      <c r="G178" s="2">
        <v>63198</v>
      </c>
      <c r="H178" s="2">
        <v>240550</v>
      </c>
      <c r="I178" s="2">
        <v>1426222</v>
      </c>
      <c r="J178" s="2">
        <v>101580</v>
      </c>
      <c r="K178" s="2">
        <v>2072</v>
      </c>
      <c r="L178" s="2">
        <v>31506</v>
      </c>
      <c r="M178" s="2">
        <v>1588</v>
      </c>
      <c r="N178" s="2">
        <v>2152080</v>
      </c>
      <c r="O178" s="2">
        <v>3684409</v>
      </c>
      <c r="P178" s="2">
        <v>375310</v>
      </c>
      <c r="R178" s="11">
        <f t="shared" si="16"/>
        <v>1909458</v>
      </c>
      <c r="S178" s="11">
        <f t="shared" si="17"/>
        <v>272142</v>
      </c>
      <c r="T178" s="11">
        <f t="shared" si="18"/>
        <v>242622</v>
      </c>
      <c r="U178" s="11">
        <f t="shared" si="19"/>
        <v>103168</v>
      </c>
    </row>
    <row r="179" spans="1:21" x14ac:dyDescent="0.15">
      <c r="A179" s="4" t="s">
        <v>23</v>
      </c>
      <c r="B179" s="2">
        <v>2332897</v>
      </c>
      <c r="C179" s="2">
        <v>2332897</v>
      </c>
      <c r="D179" s="2">
        <v>302267</v>
      </c>
      <c r="E179" s="2">
        <v>636540</v>
      </c>
      <c r="F179" s="2">
        <v>1273080</v>
      </c>
      <c r="G179" s="2">
        <v>120071</v>
      </c>
      <c r="H179" s="2">
        <v>793750</v>
      </c>
      <c r="I179" s="2">
        <v>4761400</v>
      </c>
      <c r="J179" s="2">
        <v>333773</v>
      </c>
      <c r="K179" s="2">
        <v>4127</v>
      </c>
      <c r="L179" s="2">
        <v>78751</v>
      </c>
      <c r="M179" s="2">
        <v>3895</v>
      </c>
      <c r="N179" s="2">
        <v>3767314</v>
      </c>
      <c r="O179" s="2">
        <v>8446128</v>
      </c>
      <c r="P179" s="2">
        <v>760005</v>
      </c>
      <c r="R179" s="11">
        <f t="shared" si="16"/>
        <v>2969437</v>
      </c>
      <c r="S179" s="11">
        <f t="shared" si="17"/>
        <v>422338</v>
      </c>
      <c r="T179" s="11">
        <f t="shared" si="18"/>
        <v>797877</v>
      </c>
      <c r="U179" s="11">
        <f t="shared" si="19"/>
        <v>337668</v>
      </c>
    </row>
    <row r="180" spans="1:21" x14ac:dyDescent="0.15">
      <c r="A180" s="4" t="s">
        <v>24</v>
      </c>
      <c r="B180" s="2">
        <v>832694</v>
      </c>
      <c r="C180" s="2">
        <v>832694</v>
      </c>
      <c r="D180" s="2">
        <v>110608</v>
      </c>
      <c r="E180" s="2">
        <v>182233</v>
      </c>
      <c r="F180" s="2">
        <v>364466</v>
      </c>
      <c r="G180" s="2">
        <v>36427</v>
      </c>
      <c r="H180" s="2">
        <v>128862</v>
      </c>
      <c r="I180" s="2">
        <v>716127</v>
      </c>
      <c r="J180" s="2">
        <v>53152</v>
      </c>
      <c r="K180" s="2">
        <v>987</v>
      </c>
      <c r="L180" s="2">
        <v>18632</v>
      </c>
      <c r="M180" s="2">
        <v>799</v>
      </c>
      <c r="N180" s="2">
        <v>1144776</v>
      </c>
      <c r="O180" s="2">
        <v>1931919</v>
      </c>
      <c r="P180" s="2">
        <v>200986</v>
      </c>
      <c r="R180" s="11">
        <f t="shared" si="16"/>
        <v>1014927</v>
      </c>
      <c r="S180" s="11">
        <f t="shared" si="17"/>
        <v>147035</v>
      </c>
      <c r="T180" s="11">
        <f t="shared" si="18"/>
        <v>129849</v>
      </c>
      <c r="U180" s="11">
        <f t="shared" si="19"/>
        <v>53951</v>
      </c>
    </row>
    <row r="181" spans="1:21" x14ac:dyDescent="0.15">
      <c r="A181" s="4" t="s">
        <v>25</v>
      </c>
      <c r="B181" s="2">
        <v>206724</v>
      </c>
      <c r="C181" s="2">
        <v>206724</v>
      </c>
      <c r="D181" s="2">
        <v>27203</v>
      </c>
      <c r="E181" s="2">
        <v>63687</v>
      </c>
      <c r="F181" s="2">
        <v>127374</v>
      </c>
      <c r="G181" s="2">
        <v>12290</v>
      </c>
      <c r="H181" s="2">
        <v>28797</v>
      </c>
      <c r="I181" s="2">
        <v>149863</v>
      </c>
      <c r="J181" s="2">
        <v>11015</v>
      </c>
      <c r="K181" s="2">
        <v>112</v>
      </c>
      <c r="L181" s="2">
        <v>2823</v>
      </c>
      <c r="M181" s="2">
        <v>116</v>
      </c>
      <c r="N181" s="2">
        <v>299320</v>
      </c>
      <c r="O181" s="2">
        <v>486784</v>
      </c>
      <c r="P181" s="2">
        <v>50624</v>
      </c>
      <c r="R181" s="11">
        <f t="shared" si="16"/>
        <v>270411</v>
      </c>
      <c r="S181" s="11">
        <f t="shared" si="17"/>
        <v>39493</v>
      </c>
      <c r="T181" s="11">
        <f t="shared" si="18"/>
        <v>28909</v>
      </c>
      <c r="U181" s="11">
        <f t="shared" si="19"/>
        <v>11131</v>
      </c>
    </row>
    <row r="182" spans="1:21" x14ac:dyDescent="0.15">
      <c r="A182" s="4" t="s">
        <v>26</v>
      </c>
      <c r="B182" s="2">
        <v>474119</v>
      </c>
      <c r="C182" s="2">
        <v>474119</v>
      </c>
      <c r="D182" s="2">
        <v>51609</v>
      </c>
      <c r="E182" s="2">
        <v>130294</v>
      </c>
      <c r="F182" s="2">
        <v>260588</v>
      </c>
      <c r="G182" s="2">
        <v>21110</v>
      </c>
      <c r="H182" s="2">
        <v>197271</v>
      </c>
      <c r="I182" s="2">
        <v>1499672</v>
      </c>
      <c r="J182" s="2">
        <v>94305</v>
      </c>
      <c r="K182" s="2">
        <v>394</v>
      </c>
      <c r="L182" s="2">
        <v>17487</v>
      </c>
      <c r="M182" s="2">
        <v>615</v>
      </c>
      <c r="N182" s="2">
        <v>802078</v>
      </c>
      <c r="O182" s="2">
        <v>2251866</v>
      </c>
      <c r="P182" s="2">
        <v>167638</v>
      </c>
      <c r="R182" s="11">
        <f t="shared" si="16"/>
        <v>604413</v>
      </c>
      <c r="S182" s="11">
        <f t="shared" si="17"/>
        <v>72719</v>
      </c>
      <c r="T182" s="11">
        <f t="shared" si="18"/>
        <v>197665</v>
      </c>
      <c r="U182" s="11">
        <f t="shared" si="19"/>
        <v>94920</v>
      </c>
    </row>
    <row r="183" spans="1:21" x14ac:dyDescent="0.15">
      <c r="A183" s="4" t="s">
        <v>27</v>
      </c>
      <c r="B183" s="2">
        <v>396414</v>
      </c>
      <c r="C183" s="2">
        <v>396414</v>
      </c>
      <c r="D183" s="2">
        <v>43366</v>
      </c>
      <c r="E183" s="2">
        <v>70891</v>
      </c>
      <c r="F183" s="2">
        <v>141782</v>
      </c>
      <c r="G183" s="2">
        <v>12097</v>
      </c>
      <c r="H183" s="2">
        <v>98077</v>
      </c>
      <c r="I183" s="2">
        <v>706098</v>
      </c>
      <c r="J183" s="2">
        <v>43749</v>
      </c>
      <c r="K183" s="2">
        <v>330</v>
      </c>
      <c r="L183" s="2">
        <v>8071</v>
      </c>
      <c r="M183" s="2">
        <v>329</v>
      </c>
      <c r="N183" s="2">
        <v>565712</v>
      </c>
      <c r="O183" s="2">
        <v>1252365</v>
      </c>
      <c r="P183" s="2">
        <v>99541</v>
      </c>
      <c r="R183" s="11">
        <f t="shared" si="16"/>
        <v>467305</v>
      </c>
      <c r="S183" s="11">
        <f t="shared" si="17"/>
        <v>55463</v>
      </c>
      <c r="T183" s="11">
        <f t="shared" si="18"/>
        <v>98407</v>
      </c>
      <c r="U183" s="11">
        <f t="shared" si="19"/>
        <v>44078</v>
      </c>
    </row>
    <row r="184" spans="1:21" x14ac:dyDescent="0.15">
      <c r="A184" s="4" t="s">
        <v>28</v>
      </c>
      <c r="B184" s="2">
        <v>615642</v>
      </c>
      <c r="C184" s="2">
        <v>615642</v>
      </c>
      <c r="D184" s="2">
        <v>74005</v>
      </c>
      <c r="E184" s="2">
        <v>76465</v>
      </c>
      <c r="F184" s="2">
        <v>152930</v>
      </c>
      <c r="G184" s="2">
        <v>14293</v>
      </c>
      <c r="H184" s="2">
        <v>88163</v>
      </c>
      <c r="I184" s="2">
        <v>591887</v>
      </c>
      <c r="J184" s="2">
        <v>38768</v>
      </c>
      <c r="K184" s="2">
        <v>609</v>
      </c>
      <c r="L184" s="2">
        <v>9047</v>
      </c>
      <c r="M184" s="2">
        <v>441</v>
      </c>
      <c r="N184" s="2">
        <v>780879</v>
      </c>
      <c r="O184" s="2">
        <v>1369506</v>
      </c>
      <c r="P184" s="2">
        <v>127507</v>
      </c>
      <c r="R184" s="11">
        <f t="shared" si="16"/>
        <v>692107</v>
      </c>
      <c r="S184" s="11">
        <f t="shared" si="17"/>
        <v>88298</v>
      </c>
      <c r="T184" s="11">
        <f t="shared" si="18"/>
        <v>88772</v>
      </c>
      <c r="U184" s="11">
        <f t="shared" si="19"/>
        <v>39209</v>
      </c>
    </row>
    <row r="185" spans="1:21" x14ac:dyDescent="0.15">
      <c r="A185" s="4" t="s">
        <v>29</v>
      </c>
      <c r="B185" s="2">
        <v>339811</v>
      </c>
      <c r="C185" s="2">
        <v>339811</v>
      </c>
      <c r="D185" s="2">
        <v>38098</v>
      </c>
      <c r="E185" s="2">
        <v>92332</v>
      </c>
      <c r="F185" s="2">
        <v>184664</v>
      </c>
      <c r="G185" s="2">
        <v>15647</v>
      </c>
      <c r="H185" s="2">
        <v>84957</v>
      </c>
      <c r="I185" s="2">
        <v>589870</v>
      </c>
      <c r="J185" s="2">
        <v>37085</v>
      </c>
      <c r="K185" s="2">
        <v>298</v>
      </c>
      <c r="L185" s="2">
        <v>7276</v>
      </c>
      <c r="M185" s="2">
        <v>346</v>
      </c>
      <c r="N185" s="2">
        <v>517398</v>
      </c>
      <c r="O185" s="2">
        <v>1121621</v>
      </c>
      <c r="P185" s="2">
        <v>91176</v>
      </c>
      <c r="R185" s="11">
        <f t="shared" si="16"/>
        <v>432143</v>
      </c>
      <c r="S185" s="11">
        <f t="shared" si="17"/>
        <v>53745</v>
      </c>
      <c r="T185" s="11">
        <f t="shared" si="18"/>
        <v>85255</v>
      </c>
      <c r="U185" s="11">
        <f t="shared" si="19"/>
        <v>37431</v>
      </c>
    </row>
    <row r="186" spans="1:21" x14ac:dyDescent="0.15">
      <c r="A186" s="4" t="s">
        <v>8</v>
      </c>
      <c r="B186" s="2">
        <v>12150800</v>
      </c>
      <c r="C186" s="2">
        <v>12150800</v>
      </c>
      <c r="D186" s="2">
        <v>1550855</v>
      </c>
      <c r="E186" s="2">
        <v>3051041</v>
      </c>
      <c r="F186" s="2">
        <v>6102082</v>
      </c>
      <c r="G186" s="2">
        <v>583839</v>
      </c>
      <c r="H186" s="2">
        <v>3101574</v>
      </c>
      <c r="I186" s="2">
        <v>20596184</v>
      </c>
      <c r="J186" s="2">
        <v>1423436</v>
      </c>
      <c r="K186" s="2">
        <v>19830</v>
      </c>
      <c r="L186" s="2">
        <v>405879</v>
      </c>
      <c r="M186" s="2">
        <v>18407</v>
      </c>
      <c r="N186" s="2">
        <v>18323246</v>
      </c>
      <c r="O186" s="2">
        <v>39255020</v>
      </c>
      <c r="P186" s="2">
        <v>3576539</v>
      </c>
      <c r="R186" s="11">
        <f t="shared" si="16"/>
        <v>15201841</v>
      </c>
      <c r="S186" s="11">
        <f t="shared" si="17"/>
        <v>2134694</v>
      </c>
      <c r="T186" s="11">
        <f t="shared" si="18"/>
        <v>3121404</v>
      </c>
      <c r="U186" s="11">
        <f t="shared" si="19"/>
        <v>1441843</v>
      </c>
    </row>
    <row r="187" spans="1:21" ht="19" customHeight="1" x14ac:dyDescent="0.15">
      <c r="A187" s="30" t="s">
        <v>40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R187" s="9" t="str">
        <f>A187</f>
        <v>31.12.2012</v>
      </c>
      <c r="S187" s="12" t="s">
        <v>55</v>
      </c>
      <c r="T187" s="12" t="s">
        <v>40</v>
      </c>
      <c r="U187" s="12" t="s">
        <v>55</v>
      </c>
    </row>
    <row r="188" spans="1:21" x14ac:dyDescent="0.15">
      <c r="A188" s="4" t="s">
        <v>14</v>
      </c>
      <c r="B188" s="2">
        <v>1426789</v>
      </c>
      <c r="C188" s="2">
        <v>1426789</v>
      </c>
      <c r="D188" s="2">
        <v>188821</v>
      </c>
      <c r="E188" s="2">
        <v>497421</v>
      </c>
      <c r="F188" s="2">
        <v>994842</v>
      </c>
      <c r="G188" s="2">
        <v>95840</v>
      </c>
      <c r="H188" s="2">
        <v>416564</v>
      </c>
      <c r="I188" s="2">
        <v>2400621</v>
      </c>
      <c r="J188" s="2">
        <v>180596</v>
      </c>
      <c r="K188" s="2">
        <v>3032</v>
      </c>
      <c r="L188" s="2">
        <v>66042</v>
      </c>
      <c r="M188" s="2">
        <v>2966</v>
      </c>
      <c r="N188" s="2">
        <v>2343806</v>
      </c>
      <c r="O188" s="2">
        <v>4888294</v>
      </c>
      <c r="P188" s="2">
        <v>468224</v>
      </c>
      <c r="R188" s="11">
        <f t="shared" si="16"/>
        <v>1924210</v>
      </c>
      <c r="S188" s="11">
        <f t="shared" si="17"/>
        <v>284661</v>
      </c>
      <c r="T188" s="11">
        <f t="shared" si="18"/>
        <v>419596</v>
      </c>
      <c r="U188" s="11">
        <f t="shared" si="19"/>
        <v>183562</v>
      </c>
    </row>
    <row r="189" spans="1:21" x14ac:dyDescent="0.15">
      <c r="A189" s="4" t="s">
        <v>15</v>
      </c>
      <c r="B189" s="2">
        <v>1969366</v>
      </c>
      <c r="C189" s="2">
        <v>1969366</v>
      </c>
      <c r="D189" s="2">
        <v>265051</v>
      </c>
      <c r="E189" s="2">
        <v>545840</v>
      </c>
      <c r="F189" s="2">
        <v>1091680</v>
      </c>
      <c r="G189" s="2">
        <v>109083</v>
      </c>
      <c r="H189" s="2">
        <v>409783</v>
      </c>
      <c r="I189" s="2">
        <v>2754681</v>
      </c>
      <c r="J189" s="2">
        <v>194376</v>
      </c>
      <c r="K189" s="2">
        <v>2902</v>
      </c>
      <c r="L189" s="2">
        <v>77903</v>
      </c>
      <c r="M189" s="2">
        <v>2967</v>
      </c>
      <c r="N189" s="2">
        <v>2927891</v>
      </c>
      <c r="O189" s="2">
        <v>5893630</v>
      </c>
      <c r="P189" s="2">
        <v>571477</v>
      </c>
      <c r="R189" s="11">
        <f t="shared" si="16"/>
        <v>2515206</v>
      </c>
      <c r="S189" s="11">
        <f t="shared" si="17"/>
        <v>374134</v>
      </c>
      <c r="T189" s="11">
        <f t="shared" si="18"/>
        <v>412685</v>
      </c>
      <c r="U189" s="11">
        <f t="shared" si="19"/>
        <v>197343</v>
      </c>
    </row>
    <row r="190" spans="1:21" x14ac:dyDescent="0.15">
      <c r="A190" s="4" t="s">
        <v>16</v>
      </c>
      <c r="B190" s="2">
        <v>160108</v>
      </c>
      <c r="C190" s="2">
        <v>160108</v>
      </c>
      <c r="D190" s="2">
        <v>19289</v>
      </c>
      <c r="E190" s="2">
        <v>16899</v>
      </c>
      <c r="F190" s="2">
        <v>33798</v>
      </c>
      <c r="G190" s="2">
        <v>3233</v>
      </c>
      <c r="H190" s="2">
        <v>136557</v>
      </c>
      <c r="I190" s="2">
        <v>1634806</v>
      </c>
      <c r="J190" s="2">
        <v>110754</v>
      </c>
      <c r="K190" s="2">
        <v>578</v>
      </c>
      <c r="L190" s="2">
        <v>19988</v>
      </c>
      <c r="M190" s="2">
        <v>920</v>
      </c>
      <c r="N190" s="2">
        <v>314142</v>
      </c>
      <c r="O190" s="2">
        <v>1848700</v>
      </c>
      <c r="P190" s="2">
        <v>134195</v>
      </c>
      <c r="R190" s="11">
        <f t="shared" si="16"/>
        <v>177007</v>
      </c>
      <c r="S190" s="11">
        <f t="shared" si="17"/>
        <v>22522</v>
      </c>
      <c r="T190" s="11">
        <f t="shared" si="18"/>
        <v>137135</v>
      </c>
      <c r="U190" s="11">
        <f t="shared" si="19"/>
        <v>111674</v>
      </c>
    </row>
    <row r="191" spans="1:21" x14ac:dyDescent="0.15">
      <c r="A191" s="4" t="s">
        <v>17</v>
      </c>
      <c r="B191" s="2">
        <v>487763</v>
      </c>
      <c r="C191" s="2">
        <v>487763</v>
      </c>
      <c r="D191" s="2">
        <v>54858</v>
      </c>
      <c r="E191" s="2">
        <v>65018</v>
      </c>
      <c r="F191" s="2">
        <v>130036</v>
      </c>
      <c r="G191" s="2">
        <v>11424</v>
      </c>
      <c r="H191" s="2">
        <v>85017</v>
      </c>
      <c r="I191" s="2">
        <v>625056</v>
      </c>
      <c r="J191" s="2">
        <v>38670</v>
      </c>
      <c r="K191" s="2">
        <v>305</v>
      </c>
      <c r="L191" s="2">
        <v>7784</v>
      </c>
      <c r="M191" s="2">
        <v>303</v>
      </c>
      <c r="N191" s="2">
        <v>638103</v>
      </c>
      <c r="O191" s="2">
        <v>1250639</v>
      </c>
      <c r="P191" s="2">
        <v>105255</v>
      </c>
      <c r="R191" s="11">
        <f t="shared" si="16"/>
        <v>552781</v>
      </c>
      <c r="S191" s="11">
        <f t="shared" si="17"/>
        <v>66282</v>
      </c>
      <c r="T191" s="11">
        <f t="shared" si="18"/>
        <v>85322</v>
      </c>
      <c r="U191" s="11">
        <f t="shared" si="19"/>
        <v>38973</v>
      </c>
    </row>
    <row r="192" spans="1:21" x14ac:dyDescent="0.15">
      <c r="A192" s="4" t="s">
        <v>18</v>
      </c>
      <c r="B192" s="2">
        <v>91575</v>
      </c>
      <c r="C192" s="2">
        <v>91575</v>
      </c>
      <c r="D192" s="2">
        <v>10963</v>
      </c>
      <c r="E192" s="2">
        <v>13529</v>
      </c>
      <c r="F192" s="2">
        <v>27058</v>
      </c>
      <c r="G192" s="2">
        <v>2279</v>
      </c>
      <c r="H192" s="2">
        <v>31746</v>
      </c>
      <c r="I192" s="2">
        <v>217284</v>
      </c>
      <c r="J192" s="2">
        <v>13914</v>
      </c>
      <c r="K192" s="2">
        <v>122</v>
      </c>
      <c r="L192" s="2">
        <v>4295</v>
      </c>
      <c r="M192" s="2">
        <v>129</v>
      </c>
      <c r="N192" s="2">
        <v>136972</v>
      </c>
      <c r="O192" s="2">
        <v>340212</v>
      </c>
      <c r="P192" s="2">
        <v>27285</v>
      </c>
      <c r="R192" s="11">
        <f t="shared" si="16"/>
        <v>105104</v>
      </c>
      <c r="S192" s="11">
        <f t="shared" si="17"/>
        <v>13242</v>
      </c>
      <c r="T192" s="11">
        <f t="shared" si="18"/>
        <v>31868</v>
      </c>
      <c r="U192" s="11">
        <f t="shared" si="19"/>
        <v>14043</v>
      </c>
    </row>
    <row r="193" spans="1:21" x14ac:dyDescent="0.15">
      <c r="A193" s="4" t="s">
        <v>19</v>
      </c>
      <c r="B193" s="2">
        <v>144119</v>
      </c>
      <c r="C193" s="2">
        <v>144119</v>
      </c>
      <c r="D193" s="2">
        <v>17447</v>
      </c>
      <c r="E193" s="2">
        <v>19427</v>
      </c>
      <c r="F193" s="2">
        <v>38854</v>
      </c>
      <c r="G193" s="2">
        <v>3559</v>
      </c>
      <c r="H193" s="2">
        <v>78952</v>
      </c>
      <c r="I193" s="2">
        <v>698699</v>
      </c>
      <c r="J193" s="2">
        <v>45927</v>
      </c>
      <c r="K193" s="2">
        <v>436</v>
      </c>
      <c r="L193" s="2">
        <v>9598</v>
      </c>
      <c r="M193" s="2">
        <v>406</v>
      </c>
      <c r="N193" s="2">
        <v>242934</v>
      </c>
      <c r="O193" s="2">
        <v>891270</v>
      </c>
      <c r="P193" s="2">
        <v>67339</v>
      </c>
      <c r="R193" s="11">
        <f t="shared" si="16"/>
        <v>163546</v>
      </c>
      <c r="S193" s="11">
        <f t="shared" si="17"/>
        <v>21006</v>
      </c>
      <c r="T193" s="11">
        <f t="shared" si="18"/>
        <v>79388</v>
      </c>
      <c r="U193" s="11">
        <f t="shared" si="19"/>
        <v>46333</v>
      </c>
    </row>
    <row r="194" spans="1:21" x14ac:dyDescent="0.15">
      <c r="A194" s="4" t="s">
        <v>20</v>
      </c>
      <c r="B194" s="2">
        <v>839867</v>
      </c>
      <c r="C194" s="2">
        <v>839867</v>
      </c>
      <c r="D194" s="2">
        <v>112977</v>
      </c>
      <c r="E194" s="2">
        <v>291100</v>
      </c>
      <c r="F194" s="2">
        <v>582200</v>
      </c>
      <c r="G194" s="2">
        <v>58127</v>
      </c>
      <c r="H194" s="2">
        <v>225141</v>
      </c>
      <c r="I194" s="2">
        <v>1370153</v>
      </c>
      <c r="J194" s="2">
        <v>100169</v>
      </c>
      <c r="K194" s="2">
        <v>3380</v>
      </c>
      <c r="L194" s="2">
        <v>46559</v>
      </c>
      <c r="M194" s="2">
        <v>2549</v>
      </c>
      <c r="N194" s="2">
        <v>1359488</v>
      </c>
      <c r="O194" s="2">
        <v>2838779</v>
      </c>
      <c r="P194" s="2">
        <v>273822</v>
      </c>
      <c r="R194" s="11">
        <f t="shared" si="16"/>
        <v>1130967</v>
      </c>
      <c r="S194" s="11">
        <f t="shared" si="17"/>
        <v>171104</v>
      </c>
      <c r="T194" s="11">
        <f t="shared" si="18"/>
        <v>228521</v>
      </c>
      <c r="U194" s="11">
        <f t="shared" si="19"/>
        <v>102718</v>
      </c>
    </row>
    <row r="195" spans="1:21" x14ac:dyDescent="0.15">
      <c r="A195" s="4" t="s">
        <v>21</v>
      </c>
      <c r="B195" s="2">
        <v>280237</v>
      </c>
      <c r="C195" s="2">
        <v>280237</v>
      </c>
      <c r="D195" s="2">
        <v>31558</v>
      </c>
      <c r="E195" s="2">
        <v>37117</v>
      </c>
      <c r="F195" s="2">
        <v>74234</v>
      </c>
      <c r="G195" s="2">
        <v>6451</v>
      </c>
      <c r="H195" s="2">
        <v>63057</v>
      </c>
      <c r="I195" s="2">
        <v>499345</v>
      </c>
      <c r="J195" s="2">
        <v>29698</v>
      </c>
      <c r="K195" s="2">
        <v>195</v>
      </c>
      <c r="L195" s="2">
        <v>4360</v>
      </c>
      <c r="M195" s="2">
        <v>171</v>
      </c>
      <c r="N195" s="2">
        <v>380606</v>
      </c>
      <c r="O195" s="2">
        <v>858176</v>
      </c>
      <c r="P195" s="2">
        <v>67879</v>
      </c>
      <c r="R195" s="11">
        <f t="shared" si="16"/>
        <v>317354</v>
      </c>
      <c r="S195" s="11">
        <f t="shared" si="17"/>
        <v>38009</v>
      </c>
      <c r="T195" s="11">
        <f t="shared" si="18"/>
        <v>63252</v>
      </c>
      <c r="U195" s="11">
        <f t="shared" si="19"/>
        <v>29869</v>
      </c>
    </row>
    <row r="196" spans="1:21" x14ac:dyDescent="0.15">
      <c r="A196" s="4" t="s">
        <v>22</v>
      </c>
      <c r="B196" s="2">
        <v>1602506</v>
      </c>
      <c r="C196" s="2">
        <v>1602506</v>
      </c>
      <c r="D196" s="2">
        <v>210541</v>
      </c>
      <c r="E196" s="2">
        <v>318624</v>
      </c>
      <c r="F196" s="2">
        <v>637248</v>
      </c>
      <c r="G196" s="2">
        <v>63523</v>
      </c>
      <c r="H196" s="2">
        <v>241573</v>
      </c>
      <c r="I196" s="2">
        <v>1432611</v>
      </c>
      <c r="J196" s="2">
        <v>102150</v>
      </c>
      <c r="K196" s="2">
        <v>2080</v>
      </c>
      <c r="L196" s="2">
        <v>31582</v>
      </c>
      <c r="M196" s="2">
        <v>1552</v>
      </c>
      <c r="N196" s="2">
        <v>2164783</v>
      </c>
      <c r="O196" s="2">
        <v>3703947</v>
      </c>
      <c r="P196" s="2">
        <v>377767</v>
      </c>
      <c r="R196" s="11">
        <f t="shared" si="16"/>
        <v>1921130</v>
      </c>
      <c r="S196" s="11">
        <f t="shared" si="17"/>
        <v>274064</v>
      </c>
      <c r="T196" s="11">
        <f t="shared" si="18"/>
        <v>243653</v>
      </c>
      <c r="U196" s="11">
        <f t="shared" si="19"/>
        <v>103702</v>
      </c>
    </row>
    <row r="197" spans="1:21" x14ac:dyDescent="0.15">
      <c r="A197" s="4" t="s">
        <v>23</v>
      </c>
      <c r="B197" s="2">
        <v>2346705</v>
      </c>
      <c r="C197" s="2">
        <v>2346705</v>
      </c>
      <c r="D197" s="2">
        <v>304362</v>
      </c>
      <c r="E197" s="2">
        <v>638389</v>
      </c>
      <c r="F197" s="2">
        <v>1276778</v>
      </c>
      <c r="G197" s="2">
        <v>120545</v>
      </c>
      <c r="H197" s="2">
        <v>795492</v>
      </c>
      <c r="I197" s="2">
        <v>4775855</v>
      </c>
      <c r="J197" s="2">
        <v>335014</v>
      </c>
      <c r="K197" s="2">
        <v>4139</v>
      </c>
      <c r="L197" s="2">
        <v>78419</v>
      </c>
      <c r="M197" s="2">
        <v>3899</v>
      </c>
      <c r="N197" s="2">
        <v>3784725</v>
      </c>
      <c r="O197" s="2">
        <v>8477757</v>
      </c>
      <c r="P197" s="2">
        <v>763819</v>
      </c>
      <c r="R197" s="11">
        <f t="shared" si="16"/>
        <v>2985094</v>
      </c>
      <c r="S197" s="11">
        <f t="shared" si="17"/>
        <v>424907</v>
      </c>
      <c r="T197" s="11">
        <f t="shared" si="18"/>
        <v>799631</v>
      </c>
      <c r="U197" s="11">
        <f t="shared" si="19"/>
        <v>338913</v>
      </c>
    </row>
    <row r="198" spans="1:21" x14ac:dyDescent="0.15">
      <c r="A198" s="4" t="s">
        <v>24</v>
      </c>
      <c r="B198" s="2">
        <v>837219</v>
      </c>
      <c r="C198" s="2">
        <v>837219</v>
      </c>
      <c r="D198" s="2">
        <v>111372</v>
      </c>
      <c r="E198" s="2">
        <v>182956</v>
      </c>
      <c r="F198" s="2">
        <v>365912</v>
      </c>
      <c r="G198" s="2">
        <v>36606</v>
      </c>
      <c r="H198" s="2">
        <v>129303</v>
      </c>
      <c r="I198" s="2">
        <v>718939</v>
      </c>
      <c r="J198" s="2">
        <v>53416</v>
      </c>
      <c r="K198" s="2">
        <v>990</v>
      </c>
      <c r="L198" s="2">
        <v>18718</v>
      </c>
      <c r="M198" s="2">
        <v>801</v>
      </c>
      <c r="N198" s="2">
        <v>1150468</v>
      </c>
      <c r="O198" s="2">
        <v>1940788</v>
      </c>
      <c r="P198" s="2">
        <v>202194</v>
      </c>
      <c r="R198" s="11">
        <f t="shared" si="16"/>
        <v>1020175</v>
      </c>
      <c r="S198" s="11">
        <f t="shared" si="17"/>
        <v>147978</v>
      </c>
      <c r="T198" s="11">
        <f t="shared" si="18"/>
        <v>130293</v>
      </c>
      <c r="U198" s="11">
        <f t="shared" si="19"/>
        <v>54217</v>
      </c>
    </row>
    <row r="199" spans="1:21" x14ac:dyDescent="0.15">
      <c r="A199" s="4" t="s">
        <v>25</v>
      </c>
      <c r="B199" s="2">
        <v>207430</v>
      </c>
      <c r="C199" s="2">
        <v>207430</v>
      </c>
      <c r="D199" s="2">
        <v>27310</v>
      </c>
      <c r="E199" s="2">
        <v>63780</v>
      </c>
      <c r="F199" s="2">
        <v>127560</v>
      </c>
      <c r="G199" s="2">
        <v>12316</v>
      </c>
      <c r="H199" s="2">
        <v>28856</v>
      </c>
      <c r="I199" s="2">
        <v>150149</v>
      </c>
      <c r="J199" s="2">
        <v>11044</v>
      </c>
      <c r="K199" s="2">
        <v>112</v>
      </c>
      <c r="L199" s="2">
        <v>2847</v>
      </c>
      <c r="M199" s="2">
        <v>119</v>
      </c>
      <c r="N199" s="2">
        <v>300178</v>
      </c>
      <c r="O199" s="2">
        <v>487986</v>
      </c>
      <c r="P199" s="2">
        <v>50789</v>
      </c>
      <c r="R199" s="11">
        <f t="shared" si="16"/>
        <v>271210</v>
      </c>
      <c r="S199" s="11">
        <f t="shared" si="17"/>
        <v>39626</v>
      </c>
      <c r="T199" s="11">
        <f t="shared" si="18"/>
        <v>28968</v>
      </c>
      <c r="U199" s="11">
        <f t="shared" si="19"/>
        <v>11163</v>
      </c>
    </row>
    <row r="200" spans="1:21" x14ac:dyDescent="0.15">
      <c r="A200" s="4" t="s">
        <v>26</v>
      </c>
      <c r="B200" s="2">
        <v>476682</v>
      </c>
      <c r="C200" s="2">
        <v>476682</v>
      </c>
      <c r="D200" s="2">
        <v>51997</v>
      </c>
      <c r="E200" s="2">
        <v>130467</v>
      </c>
      <c r="F200" s="2">
        <v>260934</v>
      </c>
      <c r="G200" s="2">
        <v>21159</v>
      </c>
      <c r="H200" s="2">
        <v>197172</v>
      </c>
      <c r="I200" s="2">
        <v>1497673</v>
      </c>
      <c r="J200" s="2">
        <v>94275</v>
      </c>
      <c r="K200" s="2">
        <v>407</v>
      </c>
      <c r="L200" s="2">
        <v>17978</v>
      </c>
      <c r="M200" s="2">
        <v>628</v>
      </c>
      <c r="N200" s="2">
        <v>804728</v>
      </c>
      <c r="O200" s="2">
        <v>2253267</v>
      </c>
      <c r="P200" s="2">
        <v>168059</v>
      </c>
      <c r="R200" s="11">
        <f t="shared" si="16"/>
        <v>607149</v>
      </c>
      <c r="S200" s="11">
        <f t="shared" si="17"/>
        <v>73156</v>
      </c>
      <c r="T200" s="11">
        <f t="shared" si="18"/>
        <v>197579</v>
      </c>
      <c r="U200" s="11">
        <f t="shared" si="19"/>
        <v>94903</v>
      </c>
    </row>
    <row r="201" spans="1:21" x14ac:dyDescent="0.15">
      <c r="A201" s="4" t="s">
        <v>27</v>
      </c>
      <c r="B201" s="2">
        <v>397827</v>
      </c>
      <c r="C201" s="2">
        <v>397827</v>
      </c>
      <c r="D201" s="2">
        <v>43579</v>
      </c>
      <c r="E201" s="2">
        <v>70961</v>
      </c>
      <c r="F201" s="2">
        <v>141922</v>
      </c>
      <c r="G201" s="2">
        <v>12113</v>
      </c>
      <c r="H201" s="2">
        <v>97902</v>
      </c>
      <c r="I201" s="2">
        <v>704618</v>
      </c>
      <c r="J201" s="2">
        <v>43668</v>
      </c>
      <c r="K201" s="2">
        <v>333</v>
      </c>
      <c r="L201" s="2">
        <v>7923</v>
      </c>
      <c r="M201" s="2">
        <v>327</v>
      </c>
      <c r="N201" s="2">
        <v>567023</v>
      </c>
      <c r="O201" s="2">
        <v>1252290</v>
      </c>
      <c r="P201" s="2">
        <v>99687</v>
      </c>
      <c r="R201" s="11">
        <f t="shared" si="16"/>
        <v>468788</v>
      </c>
      <c r="S201" s="11">
        <f t="shared" si="17"/>
        <v>55692</v>
      </c>
      <c r="T201" s="11">
        <f t="shared" si="18"/>
        <v>98235</v>
      </c>
      <c r="U201" s="11">
        <f t="shared" si="19"/>
        <v>43995</v>
      </c>
    </row>
    <row r="202" spans="1:21" x14ac:dyDescent="0.15">
      <c r="A202" s="4" t="s">
        <v>28</v>
      </c>
      <c r="B202" s="2">
        <v>619638</v>
      </c>
      <c r="C202" s="2">
        <v>619638</v>
      </c>
      <c r="D202" s="2">
        <v>74552</v>
      </c>
      <c r="E202" s="2">
        <v>76961</v>
      </c>
      <c r="F202" s="2">
        <v>153922</v>
      </c>
      <c r="G202" s="2">
        <v>14395</v>
      </c>
      <c r="H202" s="2">
        <v>88540</v>
      </c>
      <c r="I202" s="2">
        <v>594882</v>
      </c>
      <c r="J202" s="2">
        <v>38999</v>
      </c>
      <c r="K202" s="2">
        <v>612</v>
      </c>
      <c r="L202" s="2">
        <v>9098</v>
      </c>
      <c r="M202" s="2">
        <v>443</v>
      </c>
      <c r="N202" s="2">
        <v>785751</v>
      </c>
      <c r="O202" s="2">
        <v>1377540</v>
      </c>
      <c r="P202" s="2">
        <v>128389</v>
      </c>
      <c r="R202" s="11">
        <f t="shared" si="16"/>
        <v>696599</v>
      </c>
      <c r="S202" s="11">
        <f t="shared" si="17"/>
        <v>88947</v>
      </c>
      <c r="T202" s="11">
        <f t="shared" si="18"/>
        <v>89152</v>
      </c>
      <c r="U202" s="11">
        <f t="shared" si="19"/>
        <v>39442</v>
      </c>
    </row>
    <row r="203" spans="1:21" x14ac:dyDescent="0.15">
      <c r="A203" s="4" t="s">
        <v>29</v>
      </c>
      <c r="B203" s="2">
        <v>341261</v>
      </c>
      <c r="C203" s="2">
        <v>341261</v>
      </c>
      <c r="D203" s="2">
        <v>38336</v>
      </c>
      <c r="E203" s="2">
        <v>92510</v>
      </c>
      <c r="F203" s="2">
        <v>185020</v>
      </c>
      <c r="G203" s="2">
        <v>15694</v>
      </c>
      <c r="H203" s="2">
        <v>84977</v>
      </c>
      <c r="I203" s="2">
        <v>589768</v>
      </c>
      <c r="J203" s="2">
        <v>37110</v>
      </c>
      <c r="K203" s="2">
        <v>299</v>
      </c>
      <c r="L203" s="2">
        <v>7298</v>
      </c>
      <c r="M203" s="2">
        <v>347</v>
      </c>
      <c r="N203" s="2">
        <v>519047</v>
      </c>
      <c r="O203" s="2">
        <v>1123347</v>
      </c>
      <c r="P203" s="2">
        <v>91489</v>
      </c>
      <c r="R203" s="11">
        <f t="shared" si="16"/>
        <v>433771</v>
      </c>
      <c r="S203" s="11">
        <f t="shared" si="17"/>
        <v>54030</v>
      </c>
      <c r="T203" s="11">
        <f t="shared" si="18"/>
        <v>85276</v>
      </c>
      <c r="U203" s="11">
        <f t="shared" si="19"/>
        <v>37457</v>
      </c>
    </row>
    <row r="204" spans="1:21" x14ac:dyDescent="0.15">
      <c r="A204" s="4" t="s">
        <v>8</v>
      </c>
      <c r="B204" s="2">
        <v>12229092</v>
      </c>
      <c r="C204" s="2">
        <v>12229092</v>
      </c>
      <c r="D204" s="2">
        <v>1563013</v>
      </c>
      <c r="E204" s="2">
        <v>3060999</v>
      </c>
      <c r="F204" s="2">
        <v>6121998</v>
      </c>
      <c r="G204" s="2">
        <v>586348</v>
      </c>
      <c r="H204" s="2">
        <v>3110632</v>
      </c>
      <c r="I204" s="2">
        <v>20665140</v>
      </c>
      <c r="J204" s="2">
        <v>1429779</v>
      </c>
      <c r="K204" s="2">
        <v>19922</v>
      </c>
      <c r="L204" s="2">
        <v>410392</v>
      </c>
      <c r="M204" s="2">
        <v>18528</v>
      </c>
      <c r="N204" s="2">
        <v>18420645</v>
      </c>
      <c r="O204" s="2">
        <v>39426622</v>
      </c>
      <c r="P204" s="2">
        <v>3597668</v>
      </c>
      <c r="R204" s="11">
        <f t="shared" si="16"/>
        <v>15290091</v>
      </c>
      <c r="S204" s="11">
        <f t="shared" si="17"/>
        <v>2149361</v>
      </c>
      <c r="T204" s="11">
        <f t="shared" si="18"/>
        <v>3130554</v>
      </c>
      <c r="U204" s="11">
        <f t="shared" si="19"/>
        <v>1448307</v>
      </c>
    </row>
    <row r="205" spans="1:21" ht="19" customHeight="1" x14ac:dyDescent="0.15">
      <c r="A205" s="30" t="s">
        <v>41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R205" s="9" t="str">
        <f>A205</f>
        <v>31.12.2013</v>
      </c>
      <c r="S205" s="12" t="s">
        <v>55</v>
      </c>
      <c r="T205" s="12" t="s">
        <v>41</v>
      </c>
      <c r="U205" s="12" t="s">
        <v>55</v>
      </c>
    </row>
    <row r="206" spans="1:21" x14ac:dyDescent="0.15">
      <c r="A206" s="4" t="s">
        <v>14</v>
      </c>
      <c r="B206" s="2">
        <v>1437016</v>
      </c>
      <c r="C206" s="2">
        <v>1437016</v>
      </c>
      <c r="D206" s="2">
        <v>190526</v>
      </c>
      <c r="E206" s="2">
        <v>499089</v>
      </c>
      <c r="F206" s="2">
        <v>998178</v>
      </c>
      <c r="G206" s="2">
        <v>96288</v>
      </c>
      <c r="H206" s="2">
        <v>418375</v>
      </c>
      <c r="I206" s="2">
        <v>2413742</v>
      </c>
      <c r="J206" s="2">
        <v>181848</v>
      </c>
      <c r="K206" s="2">
        <v>3054</v>
      </c>
      <c r="L206" s="2">
        <v>67470</v>
      </c>
      <c r="M206" s="2">
        <v>3005</v>
      </c>
      <c r="N206" s="2">
        <v>2357534</v>
      </c>
      <c r="O206" s="2">
        <v>4916406</v>
      </c>
      <c r="P206" s="2">
        <v>471668</v>
      </c>
      <c r="R206" s="11">
        <f t="shared" si="16"/>
        <v>1936105</v>
      </c>
      <c r="S206" s="11">
        <f t="shared" si="17"/>
        <v>286814</v>
      </c>
      <c r="T206" s="11">
        <f t="shared" si="18"/>
        <v>421429</v>
      </c>
      <c r="U206" s="11">
        <f t="shared" si="19"/>
        <v>184853</v>
      </c>
    </row>
    <row r="207" spans="1:21" x14ac:dyDescent="0.15">
      <c r="A207" s="4" t="s">
        <v>15</v>
      </c>
      <c r="B207" s="2">
        <v>1984912</v>
      </c>
      <c r="C207" s="2">
        <v>1984912</v>
      </c>
      <c r="D207" s="2">
        <v>267630</v>
      </c>
      <c r="E207" s="2">
        <v>548547</v>
      </c>
      <c r="F207" s="2">
        <v>1097094</v>
      </c>
      <c r="G207" s="2">
        <v>109780</v>
      </c>
      <c r="H207" s="2">
        <v>412488</v>
      </c>
      <c r="I207" s="2">
        <v>2775339</v>
      </c>
      <c r="J207" s="2">
        <v>196033</v>
      </c>
      <c r="K207" s="2">
        <v>2843</v>
      </c>
      <c r="L207" s="2">
        <v>79069</v>
      </c>
      <c r="M207" s="2">
        <v>3003</v>
      </c>
      <c r="N207" s="2">
        <v>2948790</v>
      </c>
      <c r="O207" s="2">
        <v>5936414</v>
      </c>
      <c r="P207" s="2">
        <v>576447</v>
      </c>
      <c r="R207" s="11">
        <f t="shared" si="16"/>
        <v>2533459</v>
      </c>
      <c r="S207" s="11">
        <f t="shared" si="17"/>
        <v>377410</v>
      </c>
      <c r="T207" s="11">
        <f t="shared" si="18"/>
        <v>415331</v>
      </c>
      <c r="U207" s="11">
        <f t="shared" si="19"/>
        <v>199036</v>
      </c>
    </row>
    <row r="208" spans="1:21" x14ac:dyDescent="0.15">
      <c r="A208" s="4" t="s">
        <v>16</v>
      </c>
      <c r="B208" s="2">
        <v>161729</v>
      </c>
      <c r="C208" s="2">
        <v>161729</v>
      </c>
      <c r="D208" s="2">
        <v>19525</v>
      </c>
      <c r="E208" s="2">
        <v>16976</v>
      </c>
      <c r="F208" s="2">
        <v>33952</v>
      </c>
      <c r="G208" s="2">
        <v>3253</v>
      </c>
      <c r="H208" s="2">
        <v>136762</v>
      </c>
      <c r="I208" s="2">
        <v>1638870</v>
      </c>
      <c r="J208" s="2">
        <v>111151</v>
      </c>
      <c r="K208" s="2">
        <v>580</v>
      </c>
      <c r="L208" s="2">
        <v>20044</v>
      </c>
      <c r="M208" s="2">
        <v>920</v>
      </c>
      <c r="N208" s="2">
        <v>316047</v>
      </c>
      <c r="O208" s="2">
        <v>1854595</v>
      </c>
      <c r="P208" s="2">
        <v>134850</v>
      </c>
      <c r="R208" s="11">
        <f t="shared" si="16"/>
        <v>178705</v>
      </c>
      <c r="S208" s="11">
        <f t="shared" si="17"/>
        <v>22778</v>
      </c>
      <c r="T208" s="11">
        <f t="shared" si="18"/>
        <v>137342</v>
      </c>
      <c r="U208" s="11">
        <f t="shared" si="19"/>
        <v>112071</v>
      </c>
    </row>
    <row r="209" spans="1:21" x14ac:dyDescent="0.15">
      <c r="A209" s="4" t="s">
        <v>17</v>
      </c>
      <c r="B209" s="2">
        <v>492172</v>
      </c>
      <c r="C209" s="2">
        <v>492172</v>
      </c>
      <c r="D209" s="2">
        <v>55459</v>
      </c>
      <c r="E209" s="2">
        <v>65304</v>
      </c>
      <c r="F209" s="2">
        <v>130608</v>
      </c>
      <c r="G209" s="2">
        <v>11483</v>
      </c>
      <c r="H209" s="2">
        <v>85159</v>
      </c>
      <c r="I209" s="2">
        <v>625214</v>
      </c>
      <c r="J209" s="2">
        <v>38724</v>
      </c>
      <c r="K209" s="2">
        <v>312</v>
      </c>
      <c r="L209" s="2">
        <v>8003</v>
      </c>
      <c r="M209" s="2">
        <v>313</v>
      </c>
      <c r="N209" s="2">
        <v>642947</v>
      </c>
      <c r="O209" s="2">
        <v>1255997</v>
      </c>
      <c r="P209" s="2">
        <v>105980</v>
      </c>
      <c r="R209" s="11">
        <f t="shared" si="16"/>
        <v>557476</v>
      </c>
      <c r="S209" s="11">
        <f t="shared" si="17"/>
        <v>66942</v>
      </c>
      <c r="T209" s="11">
        <f t="shared" si="18"/>
        <v>85471</v>
      </c>
      <c r="U209" s="11">
        <f t="shared" si="19"/>
        <v>39037</v>
      </c>
    </row>
    <row r="210" spans="1:21" x14ac:dyDescent="0.15">
      <c r="A210" s="4" t="s">
        <v>18</v>
      </c>
      <c r="B210" s="2">
        <v>91912</v>
      </c>
      <c r="C210" s="2">
        <v>91912</v>
      </c>
      <c r="D210" s="2">
        <v>11015</v>
      </c>
      <c r="E210" s="2">
        <v>13537</v>
      </c>
      <c r="F210" s="2">
        <v>27074</v>
      </c>
      <c r="G210" s="2">
        <v>2280</v>
      </c>
      <c r="H210" s="2">
        <v>31795</v>
      </c>
      <c r="I210" s="2">
        <v>217825</v>
      </c>
      <c r="J210" s="2">
        <v>13966</v>
      </c>
      <c r="K210" s="2">
        <v>124</v>
      </c>
      <c r="L210" s="2">
        <v>4376</v>
      </c>
      <c r="M210" s="2">
        <v>135</v>
      </c>
      <c r="N210" s="2">
        <v>137368</v>
      </c>
      <c r="O210" s="2">
        <v>341187</v>
      </c>
      <c r="P210" s="2">
        <v>27398</v>
      </c>
      <c r="R210" s="11">
        <f t="shared" si="16"/>
        <v>105449</v>
      </c>
      <c r="S210" s="11">
        <f t="shared" si="17"/>
        <v>13295</v>
      </c>
      <c r="T210" s="11">
        <f t="shared" si="18"/>
        <v>31919</v>
      </c>
      <c r="U210" s="11">
        <f t="shared" si="19"/>
        <v>14101</v>
      </c>
    </row>
    <row r="211" spans="1:21" x14ac:dyDescent="0.15">
      <c r="A211" s="4" t="s">
        <v>19</v>
      </c>
      <c r="B211" s="2">
        <v>145425</v>
      </c>
      <c r="C211" s="2">
        <v>145425</v>
      </c>
      <c r="D211" s="2">
        <v>17641</v>
      </c>
      <c r="E211" s="2">
        <v>19542</v>
      </c>
      <c r="F211" s="2">
        <v>39084</v>
      </c>
      <c r="G211" s="2">
        <v>3584</v>
      </c>
      <c r="H211" s="2">
        <v>79358</v>
      </c>
      <c r="I211" s="2">
        <v>703226</v>
      </c>
      <c r="J211" s="2">
        <v>46337</v>
      </c>
      <c r="K211" s="2">
        <v>438</v>
      </c>
      <c r="L211" s="2">
        <v>9571</v>
      </c>
      <c r="M211" s="2">
        <v>406</v>
      </c>
      <c r="N211" s="2">
        <v>244763</v>
      </c>
      <c r="O211" s="2">
        <v>897306</v>
      </c>
      <c r="P211" s="2">
        <v>67968</v>
      </c>
      <c r="R211" s="11">
        <f t="shared" si="16"/>
        <v>164967</v>
      </c>
      <c r="S211" s="11">
        <f t="shared" si="17"/>
        <v>21225</v>
      </c>
      <c r="T211" s="11">
        <f t="shared" si="18"/>
        <v>79796</v>
      </c>
      <c r="U211" s="11">
        <f t="shared" si="19"/>
        <v>46743</v>
      </c>
    </row>
    <row r="212" spans="1:21" x14ac:dyDescent="0.15">
      <c r="A212" s="4" t="s">
        <v>20</v>
      </c>
      <c r="B212" s="2">
        <v>843593</v>
      </c>
      <c r="C212" s="2">
        <v>843593</v>
      </c>
      <c r="D212" s="2">
        <v>113588</v>
      </c>
      <c r="E212" s="2">
        <v>291579</v>
      </c>
      <c r="F212" s="2">
        <v>583158</v>
      </c>
      <c r="G212" s="2">
        <v>58265</v>
      </c>
      <c r="H212" s="2">
        <v>225836</v>
      </c>
      <c r="I212" s="2">
        <v>1377038</v>
      </c>
      <c r="J212" s="2">
        <v>100753</v>
      </c>
      <c r="K212" s="2">
        <v>3383</v>
      </c>
      <c r="L212" s="2">
        <v>46740</v>
      </c>
      <c r="M212" s="2">
        <v>2553</v>
      </c>
      <c r="N212" s="2">
        <v>1364391</v>
      </c>
      <c r="O212" s="2">
        <v>2850529</v>
      </c>
      <c r="P212" s="2">
        <v>275159</v>
      </c>
      <c r="R212" s="11">
        <f t="shared" si="16"/>
        <v>1135172</v>
      </c>
      <c r="S212" s="11">
        <f t="shared" si="17"/>
        <v>171853</v>
      </c>
      <c r="T212" s="11">
        <f t="shared" si="18"/>
        <v>229219</v>
      </c>
      <c r="U212" s="11">
        <f t="shared" si="19"/>
        <v>103306</v>
      </c>
    </row>
    <row r="213" spans="1:21" x14ac:dyDescent="0.15">
      <c r="A213" s="4" t="s">
        <v>21</v>
      </c>
      <c r="B213" s="2">
        <v>282294</v>
      </c>
      <c r="C213" s="2">
        <v>282294</v>
      </c>
      <c r="D213" s="2">
        <v>31823</v>
      </c>
      <c r="E213" s="2">
        <v>37334</v>
      </c>
      <c r="F213" s="2">
        <v>74668</v>
      </c>
      <c r="G213" s="2">
        <v>6492</v>
      </c>
      <c r="H213" s="2">
        <v>63257</v>
      </c>
      <c r="I213" s="2">
        <v>500534</v>
      </c>
      <c r="J213" s="2">
        <v>29794</v>
      </c>
      <c r="K213" s="2">
        <v>196</v>
      </c>
      <c r="L213" s="2">
        <v>4370</v>
      </c>
      <c r="M213" s="2">
        <v>172</v>
      </c>
      <c r="N213" s="2">
        <v>383081</v>
      </c>
      <c r="O213" s="2">
        <v>861866</v>
      </c>
      <c r="P213" s="2">
        <v>68280</v>
      </c>
      <c r="R213" s="11">
        <f t="shared" si="16"/>
        <v>319628</v>
      </c>
      <c r="S213" s="11">
        <f t="shared" si="17"/>
        <v>38315</v>
      </c>
      <c r="T213" s="11">
        <f t="shared" si="18"/>
        <v>63453</v>
      </c>
      <c r="U213" s="11">
        <f t="shared" si="19"/>
        <v>29966</v>
      </c>
    </row>
    <row r="214" spans="1:21" x14ac:dyDescent="0.15">
      <c r="A214" s="4" t="s">
        <v>22</v>
      </c>
      <c r="B214" s="2">
        <v>1613115</v>
      </c>
      <c r="C214" s="2">
        <v>1613115</v>
      </c>
      <c r="D214" s="2">
        <v>212172</v>
      </c>
      <c r="E214" s="2">
        <v>320192</v>
      </c>
      <c r="F214" s="2">
        <v>640384</v>
      </c>
      <c r="G214" s="2">
        <v>63889</v>
      </c>
      <c r="H214" s="2">
        <v>242774</v>
      </c>
      <c r="I214" s="2">
        <v>1440549</v>
      </c>
      <c r="J214" s="2">
        <v>102810</v>
      </c>
      <c r="K214" s="2">
        <v>2100</v>
      </c>
      <c r="L214" s="2">
        <v>32220</v>
      </c>
      <c r="M214" s="2">
        <v>1578</v>
      </c>
      <c r="N214" s="2">
        <v>2178181</v>
      </c>
      <c r="O214" s="2">
        <v>3726268</v>
      </c>
      <c r="P214" s="2">
        <v>380448</v>
      </c>
      <c r="R214" s="11">
        <f t="shared" si="16"/>
        <v>1933307</v>
      </c>
      <c r="S214" s="11">
        <f t="shared" si="17"/>
        <v>276061</v>
      </c>
      <c r="T214" s="11">
        <f t="shared" si="18"/>
        <v>244874</v>
      </c>
      <c r="U214" s="11">
        <f t="shared" si="19"/>
        <v>104388</v>
      </c>
    </row>
    <row r="215" spans="1:21" x14ac:dyDescent="0.15">
      <c r="A215" s="4" t="s">
        <v>23</v>
      </c>
      <c r="B215" s="2">
        <v>2361234</v>
      </c>
      <c r="C215" s="2">
        <v>2361234</v>
      </c>
      <c r="D215" s="2">
        <v>306545</v>
      </c>
      <c r="E215" s="2">
        <v>640184</v>
      </c>
      <c r="F215" s="2">
        <v>1280368</v>
      </c>
      <c r="G215" s="2">
        <v>121015</v>
      </c>
      <c r="H215" s="2">
        <v>797494</v>
      </c>
      <c r="I215" s="2">
        <v>4791312</v>
      </c>
      <c r="J215" s="2">
        <v>336394</v>
      </c>
      <c r="K215" s="2">
        <v>4155</v>
      </c>
      <c r="L215" s="2">
        <v>80074</v>
      </c>
      <c r="M215" s="2">
        <v>3961</v>
      </c>
      <c r="N215" s="2">
        <v>3803067</v>
      </c>
      <c r="O215" s="2">
        <v>8512988</v>
      </c>
      <c r="P215" s="2">
        <v>767915</v>
      </c>
      <c r="R215" s="11">
        <f t="shared" si="16"/>
        <v>3001418</v>
      </c>
      <c r="S215" s="11">
        <f t="shared" si="17"/>
        <v>427560</v>
      </c>
      <c r="T215" s="11">
        <f t="shared" si="18"/>
        <v>801649</v>
      </c>
      <c r="U215" s="11">
        <f t="shared" si="19"/>
        <v>340355</v>
      </c>
    </row>
    <row r="216" spans="1:21" x14ac:dyDescent="0.15">
      <c r="A216" s="4" t="s">
        <v>24</v>
      </c>
      <c r="B216" s="2">
        <v>841976</v>
      </c>
      <c r="C216" s="2">
        <v>841976</v>
      </c>
      <c r="D216" s="2">
        <v>112190</v>
      </c>
      <c r="E216" s="2">
        <v>183736</v>
      </c>
      <c r="F216" s="2">
        <v>367472</v>
      </c>
      <c r="G216" s="2">
        <v>36803</v>
      </c>
      <c r="H216" s="2">
        <v>129795</v>
      </c>
      <c r="I216" s="2">
        <v>723570</v>
      </c>
      <c r="J216" s="2">
        <v>53763</v>
      </c>
      <c r="K216" s="2">
        <v>995</v>
      </c>
      <c r="L216" s="2">
        <v>18972</v>
      </c>
      <c r="M216" s="2">
        <v>807</v>
      </c>
      <c r="N216" s="2">
        <v>1156502</v>
      </c>
      <c r="O216" s="2">
        <v>1951990</v>
      </c>
      <c r="P216" s="2">
        <v>203563</v>
      </c>
      <c r="R216" s="11">
        <f t="shared" si="16"/>
        <v>1025712</v>
      </c>
      <c r="S216" s="11">
        <f t="shared" si="17"/>
        <v>148993</v>
      </c>
      <c r="T216" s="11">
        <f t="shared" si="18"/>
        <v>130790</v>
      </c>
      <c r="U216" s="11">
        <f t="shared" si="19"/>
        <v>54570</v>
      </c>
    </row>
    <row r="217" spans="1:21" x14ac:dyDescent="0.15">
      <c r="A217" s="4" t="s">
        <v>25</v>
      </c>
      <c r="B217" s="2">
        <v>208393</v>
      </c>
      <c r="C217" s="2">
        <v>208393</v>
      </c>
      <c r="D217" s="2">
        <v>27440</v>
      </c>
      <c r="E217" s="2">
        <v>63888</v>
      </c>
      <c r="F217" s="2">
        <v>127776</v>
      </c>
      <c r="G217" s="2">
        <v>12343</v>
      </c>
      <c r="H217" s="2">
        <v>28930</v>
      </c>
      <c r="I217" s="2">
        <v>150583</v>
      </c>
      <c r="J217" s="2">
        <v>11080</v>
      </c>
      <c r="K217" s="2">
        <v>119</v>
      </c>
      <c r="L217" s="2">
        <v>3038</v>
      </c>
      <c r="M217" s="2">
        <v>124</v>
      </c>
      <c r="N217" s="2">
        <v>301330</v>
      </c>
      <c r="O217" s="2">
        <v>489790</v>
      </c>
      <c r="P217" s="2">
        <v>50987</v>
      </c>
      <c r="R217" s="11">
        <f t="shared" si="16"/>
        <v>272281</v>
      </c>
      <c r="S217" s="11">
        <f t="shared" si="17"/>
        <v>39783</v>
      </c>
      <c r="T217" s="11">
        <f t="shared" si="18"/>
        <v>29049</v>
      </c>
      <c r="U217" s="11">
        <f t="shared" si="19"/>
        <v>11204</v>
      </c>
    </row>
    <row r="218" spans="1:21" x14ac:dyDescent="0.15">
      <c r="A218" s="4" t="s">
        <v>26</v>
      </c>
      <c r="B218" s="2">
        <v>479583</v>
      </c>
      <c r="C218" s="2">
        <v>479583</v>
      </c>
      <c r="D218" s="2">
        <v>52434</v>
      </c>
      <c r="E218" s="2">
        <v>130670</v>
      </c>
      <c r="F218" s="2">
        <v>261340</v>
      </c>
      <c r="G218" s="2">
        <v>21215</v>
      </c>
      <c r="H218" s="2">
        <v>197188</v>
      </c>
      <c r="I218" s="2">
        <v>1496834</v>
      </c>
      <c r="J218" s="2">
        <v>94326</v>
      </c>
      <c r="K218" s="2">
        <v>411</v>
      </c>
      <c r="L218" s="2">
        <v>18225</v>
      </c>
      <c r="M218" s="2">
        <v>637</v>
      </c>
      <c r="N218" s="2">
        <v>807852</v>
      </c>
      <c r="O218" s="2">
        <v>2255982</v>
      </c>
      <c r="P218" s="2">
        <v>168612</v>
      </c>
      <c r="R218" s="11">
        <f t="shared" si="16"/>
        <v>610253</v>
      </c>
      <c r="S218" s="11">
        <f t="shared" si="17"/>
        <v>73649</v>
      </c>
      <c r="T218" s="11">
        <f t="shared" si="18"/>
        <v>197599</v>
      </c>
      <c r="U218" s="11">
        <f t="shared" si="19"/>
        <v>94963</v>
      </c>
    </row>
    <row r="219" spans="1:21" x14ac:dyDescent="0.15">
      <c r="A219" s="4" t="s">
        <v>27</v>
      </c>
      <c r="B219" s="2">
        <v>399246</v>
      </c>
      <c r="C219" s="2">
        <v>399246</v>
      </c>
      <c r="D219" s="2">
        <v>43795</v>
      </c>
      <c r="E219" s="2">
        <v>71006</v>
      </c>
      <c r="F219" s="2">
        <v>142012</v>
      </c>
      <c r="G219" s="2">
        <v>12125</v>
      </c>
      <c r="H219" s="2">
        <v>97514</v>
      </c>
      <c r="I219" s="2">
        <v>700674</v>
      </c>
      <c r="J219" s="2">
        <v>43472</v>
      </c>
      <c r="K219" s="2">
        <v>335</v>
      </c>
      <c r="L219" s="2">
        <v>8096</v>
      </c>
      <c r="M219" s="2">
        <v>330</v>
      </c>
      <c r="N219" s="2">
        <v>568101</v>
      </c>
      <c r="O219" s="2">
        <v>1250028</v>
      </c>
      <c r="P219" s="2">
        <v>99723</v>
      </c>
      <c r="R219" s="11">
        <f t="shared" si="16"/>
        <v>470252</v>
      </c>
      <c r="S219" s="11">
        <f t="shared" si="17"/>
        <v>55920</v>
      </c>
      <c r="T219" s="11">
        <f t="shared" si="18"/>
        <v>97849</v>
      </c>
      <c r="U219" s="11">
        <f t="shared" si="19"/>
        <v>43802</v>
      </c>
    </row>
    <row r="220" spans="1:21" x14ac:dyDescent="0.15">
      <c r="A220" s="4" t="s">
        <v>28</v>
      </c>
      <c r="B220" s="2">
        <v>623675</v>
      </c>
      <c r="C220" s="2">
        <v>623675</v>
      </c>
      <c r="D220" s="2">
        <v>75088</v>
      </c>
      <c r="E220" s="2">
        <v>77398</v>
      </c>
      <c r="F220" s="2">
        <v>154796</v>
      </c>
      <c r="G220" s="2">
        <v>14481</v>
      </c>
      <c r="H220" s="2">
        <v>88953</v>
      </c>
      <c r="I220" s="2">
        <v>597780</v>
      </c>
      <c r="J220" s="2">
        <v>39222</v>
      </c>
      <c r="K220" s="2">
        <v>612</v>
      </c>
      <c r="L220" s="2">
        <v>9098</v>
      </c>
      <c r="M220" s="2">
        <v>443</v>
      </c>
      <c r="N220" s="2">
        <v>790638</v>
      </c>
      <c r="O220" s="2">
        <v>1385349</v>
      </c>
      <c r="P220" s="2">
        <v>129234</v>
      </c>
      <c r="R220" s="11">
        <f t="shared" si="16"/>
        <v>701073</v>
      </c>
      <c r="S220" s="11">
        <f t="shared" si="17"/>
        <v>89569</v>
      </c>
      <c r="T220" s="11">
        <f t="shared" si="18"/>
        <v>89565</v>
      </c>
      <c r="U220" s="11">
        <f t="shared" si="19"/>
        <v>39665</v>
      </c>
    </row>
    <row r="221" spans="1:21" x14ac:dyDescent="0.15">
      <c r="A221" s="4" t="s">
        <v>29</v>
      </c>
      <c r="B221" s="2">
        <v>342710</v>
      </c>
      <c r="C221" s="2">
        <v>342710</v>
      </c>
      <c r="D221" s="2">
        <v>38567</v>
      </c>
      <c r="E221" s="2">
        <v>92641</v>
      </c>
      <c r="F221" s="2">
        <v>185282</v>
      </c>
      <c r="G221" s="2">
        <v>15732</v>
      </c>
      <c r="H221" s="2">
        <v>85018</v>
      </c>
      <c r="I221" s="2">
        <v>590173</v>
      </c>
      <c r="J221" s="2">
        <v>37161</v>
      </c>
      <c r="K221" s="2">
        <v>302</v>
      </c>
      <c r="L221" s="2">
        <v>7328</v>
      </c>
      <c r="M221" s="2">
        <v>349</v>
      </c>
      <c r="N221" s="2">
        <v>520671</v>
      </c>
      <c r="O221" s="2">
        <v>1125493</v>
      </c>
      <c r="P221" s="2">
        <v>91808</v>
      </c>
      <c r="R221" s="11">
        <f t="shared" si="16"/>
        <v>435351</v>
      </c>
      <c r="S221" s="11">
        <f t="shared" si="17"/>
        <v>54299</v>
      </c>
      <c r="T221" s="11">
        <f t="shared" si="18"/>
        <v>85320</v>
      </c>
      <c r="U221" s="11">
        <f t="shared" si="19"/>
        <v>37510</v>
      </c>
    </row>
    <row r="222" spans="1:21" x14ac:dyDescent="0.15">
      <c r="A222" s="4" t="s">
        <v>8</v>
      </c>
      <c r="B222" s="2">
        <v>12308985</v>
      </c>
      <c r="C222" s="2">
        <v>12308985</v>
      </c>
      <c r="D222" s="2">
        <v>1575439</v>
      </c>
      <c r="E222" s="2">
        <v>3071623</v>
      </c>
      <c r="F222" s="2">
        <v>6143246</v>
      </c>
      <c r="G222" s="2">
        <v>589028</v>
      </c>
      <c r="H222" s="2">
        <v>3120696</v>
      </c>
      <c r="I222" s="2">
        <v>20743263</v>
      </c>
      <c r="J222" s="2">
        <v>1436835</v>
      </c>
      <c r="K222" s="2">
        <v>19959</v>
      </c>
      <c r="L222" s="2">
        <v>416694</v>
      </c>
      <c r="M222" s="2">
        <v>18736</v>
      </c>
      <c r="N222" s="2">
        <v>18521263</v>
      </c>
      <c r="O222" s="2">
        <v>39612188</v>
      </c>
      <c r="P222" s="2">
        <v>3620039</v>
      </c>
      <c r="R222" s="11">
        <f t="shared" si="16"/>
        <v>15380608</v>
      </c>
      <c r="S222" s="11">
        <f t="shared" si="17"/>
        <v>2164467</v>
      </c>
      <c r="T222" s="11">
        <f t="shared" si="18"/>
        <v>3140655</v>
      </c>
      <c r="U222" s="11">
        <f t="shared" si="19"/>
        <v>1455571</v>
      </c>
    </row>
    <row r="223" spans="1:21" ht="19" customHeight="1" x14ac:dyDescent="0.15">
      <c r="A223" s="30" t="s">
        <v>42</v>
      </c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R223" s="9" t="str">
        <f>A223</f>
        <v>31.12.2014</v>
      </c>
      <c r="S223" s="12" t="s">
        <v>55</v>
      </c>
      <c r="T223" s="12" t="s">
        <v>42</v>
      </c>
      <c r="U223" s="12" t="s">
        <v>55</v>
      </c>
    </row>
    <row r="224" spans="1:21" x14ac:dyDescent="0.15">
      <c r="A224" s="4" t="s">
        <v>14</v>
      </c>
      <c r="B224" s="2">
        <v>1447352</v>
      </c>
      <c r="C224" s="2">
        <v>1447352</v>
      </c>
      <c r="D224" s="2">
        <v>192269</v>
      </c>
      <c r="E224" s="2">
        <v>501042</v>
      </c>
      <c r="F224" s="2">
        <v>1002084</v>
      </c>
      <c r="G224" s="2">
        <v>96797</v>
      </c>
      <c r="H224" s="2">
        <v>420658</v>
      </c>
      <c r="I224" s="2">
        <v>2430672</v>
      </c>
      <c r="J224" s="2">
        <v>183427</v>
      </c>
      <c r="K224" s="2">
        <v>3078</v>
      </c>
      <c r="L224" s="2">
        <v>68399</v>
      </c>
      <c r="M224" s="2">
        <v>3038</v>
      </c>
      <c r="N224" s="2">
        <v>2372130</v>
      </c>
      <c r="O224" s="2">
        <v>4948507</v>
      </c>
      <c r="P224" s="2">
        <v>475530</v>
      </c>
      <c r="R224" s="11">
        <f t="shared" si="16"/>
        <v>1948394</v>
      </c>
      <c r="S224" s="11">
        <f t="shared" si="17"/>
        <v>289066</v>
      </c>
      <c r="T224" s="11">
        <f t="shared" si="18"/>
        <v>423736</v>
      </c>
      <c r="U224" s="11">
        <f t="shared" si="19"/>
        <v>186465</v>
      </c>
    </row>
    <row r="225" spans="1:21" x14ac:dyDescent="0.15">
      <c r="A225" s="4" t="s">
        <v>15</v>
      </c>
      <c r="B225" s="2">
        <v>2001051</v>
      </c>
      <c r="C225" s="2">
        <v>2001051</v>
      </c>
      <c r="D225" s="2">
        <v>270297</v>
      </c>
      <c r="E225" s="2">
        <v>551344</v>
      </c>
      <c r="F225" s="2">
        <v>1102688</v>
      </c>
      <c r="G225" s="2">
        <v>110491</v>
      </c>
      <c r="H225" s="2">
        <v>415592</v>
      </c>
      <c r="I225" s="2">
        <v>2799829</v>
      </c>
      <c r="J225" s="2">
        <v>198048</v>
      </c>
      <c r="K225" s="2">
        <v>2891</v>
      </c>
      <c r="L225" s="2">
        <v>81741</v>
      </c>
      <c r="M225" s="2">
        <v>3083</v>
      </c>
      <c r="N225" s="2">
        <v>2970878</v>
      </c>
      <c r="O225" s="2">
        <v>5985309</v>
      </c>
      <c r="P225" s="2">
        <v>581919</v>
      </c>
      <c r="R225" s="11">
        <f t="shared" si="16"/>
        <v>2552395</v>
      </c>
      <c r="S225" s="11">
        <f t="shared" si="17"/>
        <v>380788</v>
      </c>
      <c r="T225" s="11">
        <f t="shared" si="18"/>
        <v>418483</v>
      </c>
      <c r="U225" s="11">
        <f t="shared" si="19"/>
        <v>201131</v>
      </c>
    </row>
    <row r="226" spans="1:21" x14ac:dyDescent="0.15">
      <c r="A226" s="4" t="s">
        <v>16</v>
      </c>
      <c r="B226" s="2">
        <v>163457</v>
      </c>
      <c r="C226" s="2">
        <v>163457</v>
      </c>
      <c r="D226" s="2">
        <v>19786</v>
      </c>
      <c r="E226" s="2">
        <v>17035</v>
      </c>
      <c r="F226" s="2">
        <v>34070</v>
      </c>
      <c r="G226" s="2">
        <v>3269</v>
      </c>
      <c r="H226" s="2">
        <v>137126</v>
      </c>
      <c r="I226" s="2">
        <v>1644841</v>
      </c>
      <c r="J226" s="2">
        <v>111747</v>
      </c>
      <c r="K226" s="2">
        <v>586</v>
      </c>
      <c r="L226" s="2">
        <v>20616</v>
      </c>
      <c r="M226" s="2">
        <v>936</v>
      </c>
      <c r="N226" s="2">
        <v>318204</v>
      </c>
      <c r="O226" s="2">
        <v>1862984</v>
      </c>
      <c r="P226" s="2">
        <v>135737</v>
      </c>
      <c r="R226" s="11">
        <f t="shared" si="16"/>
        <v>180492</v>
      </c>
      <c r="S226" s="11">
        <f t="shared" si="17"/>
        <v>23055</v>
      </c>
      <c r="T226" s="11">
        <f t="shared" si="18"/>
        <v>137712</v>
      </c>
      <c r="U226" s="11">
        <f t="shared" si="19"/>
        <v>112683</v>
      </c>
    </row>
    <row r="227" spans="1:21" x14ac:dyDescent="0.15">
      <c r="A227" s="4" t="s">
        <v>17</v>
      </c>
      <c r="B227" s="2">
        <v>497179</v>
      </c>
      <c r="C227" s="2">
        <v>497179</v>
      </c>
      <c r="D227" s="2">
        <v>56135</v>
      </c>
      <c r="E227" s="2">
        <v>65583</v>
      </c>
      <c r="F227" s="2">
        <v>131166</v>
      </c>
      <c r="G227" s="2">
        <v>11544</v>
      </c>
      <c r="H227" s="2">
        <v>85397</v>
      </c>
      <c r="I227" s="2">
        <v>626625</v>
      </c>
      <c r="J227" s="2">
        <v>38858</v>
      </c>
      <c r="K227" s="2">
        <v>322</v>
      </c>
      <c r="L227" s="2">
        <v>8186</v>
      </c>
      <c r="M227" s="2">
        <v>318</v>
      </c>
      <c r="N227" s="2">
        <v>648481</v>
      </c>
      <c r="O227" s="2">
        <v>1263156</v>
      </c>
      <c r="P227" s="2">
        <v>106855</v>
      </c>
      <c r="R227" s="11">
        <f t="shared" si="16"/>
        <v>562762</v>
      </c>
      <c r="S227" s="11">
        <f t="shared" si="17"/>
        <v>67679</v>
      </c>
      <c r="T227" s="11">
        <f t="shared" si="18"/>
        <v>85719</v>
      </c>
      <c r="U227" s="11">
        <f t="shared" si="19"/>
        <v>39176</v>
      </c>
    </row>
    <row r="228" spans="1:21" x14ac:dyDescent="0.15">
      <c r="A228" s="4" t="s">
        <v>18</v>
      </c>
      <c r="B228" s="2">
        <v>92264</v>
      </c>
      <c r="C228" s="2">
        <v>92264</v>
      </c>
      <c r="D228" s="2">
        <v>11067</v>
      </c>
      <c r="E228" s="2">
        <v>13554</v>
      </c>
      <c r="F228" s="2">
        <v>27108</v>
      </c>
      <c r="G228" s="2">
        <v>2285</v>
      </c>
      <c r="H228" s="2">
        <v>31837</v>
      </c>
      <c r="I228" s="2">
        <v>218516</v>
      </c>
      <c r="J228" s="2">
        <v>14028</v>
      </c>
      <c r="K228" s="2">
        <v>129</v>
      </c>
      <c r="L228" s="2">
        <v>4546</v>
      </c>
      <c r="M228" s="2">
        <v>142</v>
      </c>
      <c r="N228" s="2">
        <v>137784</v>
      </c>
      <c r="O228" s="2">
        <v>342434</v>
      </c>
      <c r="P228" s="2">
        <v>27522</v>
      </c>
      <c r="R228" s="11">
        <f t="shared" si="16"/>
        <v>105818</v>
      </c>
      <c r="S228" s="11">
        <f t="shared" si="17"/>
        <v>13352</v>
      </c>
      <c r="T228" s="11">
        <f t="shared" si="18"/>
        <v>31966</v>
      </c>
      <c r="U228" s="11">
        <f t="shared" si="19"/>
        <v>14170</v>
      </c>
    </row>
    <row r="229" spans="1:21" x14ac:dyDescent="0.15">
      <c r="A229" s="4" t="s">
        <v>19</v>
      </c>
      <c r="B229" s="2">
        <v>146279</v>
      </c>
      <c r="C229" s="2">
        <v>146279</v>
      </c>
      <c r="D229" s="2">
        <v>17772</v>
      </c>
      <c r="E229" s="2">
        <v>19631</v>
      </c>
      <c r="F229" s="2">
        <v>39262</v>
      </c>
      <c r="G229" s="2">
        <v>3605</v>
      </c>
      <c r="H229" s="2">
        <v>79740</v>
      </c>
      <c r="I229" s="2">
        <v>708756</v>
      </c>
      <c r="J229" s="2">
        <v>46776</v>
      </c>
      <c r="K229" s="2">
        <v>440</v>
      </c>
      <c r="L229" s="2">
        <v>9590</v>
      </c>
      <c r="M229" s="2">
        <v>407</v>
      </c>
      <c r="N229" s="2">
        <v>246090</v>
      </c>
      <c r="O229" s="2">
        <v>903887</v>
      </c>
      <c r="P229" s="2">
        <v>68559</v>
      </c>
      <c r="R229" s="11">
        <f t="shared" si="16"/>
        <v>165910</v>
      </c>
      <c r="S229" s="11">
        <f t="shared" si="17"/>
        <v>21377</v>
      </c>
      <c r="T229" s="11">
        <f t="shared" si="18"/>
        <v>80180</v>
      </c>
      <c r="U229" s="11">
        <f t="shared" si="19"/>
        <v>47183</v>
      </c>
    </row>
    <row r="230" spans="1:21" x14ac:dyDescent="0.15">
      <c r="A230" s="4" t="s">
        <v>20</v>
      </c>
      <c r="B230" s="2">
        <v>847919</v>
      </c>
      <c r="C230" s="2">
        <v>847919</v>
      </c>
      <c r="D230" s="2">
        <v>114286</v>
      </c>
      <c r="E230" s="2">
        <v>292138</v>
      </c>
      <c r="F230" s="2">
        <v>584276</v>
      </c>
      <c r="G230" s="2">
        <v>58421</v>
      </c>
      <c r="H230" s="2">
        <v>226748</v>
      </c>
      <c r="I230" s="2">
        <v>1385674</v>
      </c>
      <c r="J230" s="2">
        <v>101480</v>
      </c>
      <c r="K230" s="2">
        <v>3404</v>
      </c>
      <c r="L230" s="2">
        <v>48083</v>
      </c>
      <c r="M230" s="2">
        <v>2591</v>
      </c>
      <c r="N230" s="2">
        <v>1370209</v>
      </c>
      <c r="O230" s="2">
        <v>2865952</v>
      </c>
      <c r="P230" s="2">
        <v>276778</v>
      </c>
      <c r="R230" s="11">
        <f t="shared" si="16"/>
        <v>1140057</v>
      </c>
      <c r="S230" s="11">
        <f t="shared" si="17"/>
        <v>172707</v>
      </c>
      <c r="T230" s="11">
        <f t="shared" si="18"/>
        <v>230152</v>
      </c>
      <c r="U230" s="11">
        <f t="shared" si="19"/>
        <v>104071</v>
      </c>
    </row>
    <row r="231" spans="1:21" x14ac:dyDescent="0.15">
      <c r="A231" s="4" t="s">
        <v>21</v>
      </c>
      <c r="B231" s="2">
        <v>284201</v>
      </c>
      <c r="C231" s="2">
        <v>284201</v>
      </c>
      <c r="D231" s="2">
        <v>32069</v>
      </c>
      <c r="E231" s="2">
        <v>37533</v>
      </c>
      <c r="F231" s="2">
        <v>75066</v>
      </c>
      <c r="G231" s="2">
        <v>6531</v>
      </c>
      <c r="H231" s="2">
        <v>63465</v>
      </c>
      <c r="I231" s="2">
        <v>502267</v>
      </c>
      <c r="J231" s="2">
        <v>29933</v>
      </c>
      <c r="K231" s="2">
        <v>197</v>
      </c>
      <c r="L231" s="2">
        <v>4396</v>
      </c>
      <c r="M231" s="2">
        <v>172</v>
      </c>
      <c r="N231" s="2">
        <v>385396</v>
      </c>
      <c r="O231" s="2">
        <v>865930</v>
      </c>
      <c r="P231" s="2">
        <v>68704</v>
      </c>
      <c r="R231" s="11">
        <f t="shared" si="16"/>
        <v>321734</v>
      </c>
      <c r="S231" s="11">
        <f t="shared" si="17"/>
        <v>38600</v>
      </c>
      <c r="T231" s="11">
        <f t="shared" si="18"/>
        <v>63662</v>
      </c>
      <c r="U231" s="11">
        <f t="shared" si="19"/>
        <v>30105</v>
      </c>
    </row>
    <row r="232" spans="1:21" x14ac:dyDescent="0.15">
      <c r="A232" s="4" t="s">
        <v>22</v>
      </c>
      <c r="B232" s="2">
        <v>1624441</v>
      </c>
      <c r="C232" s="2">
        <v>1624441</v>
      </c>
      <c r="D232" s="2">
        <v>213905</v>
      </c>
      <c r="E232" s="2">
        <v>321821</v>
      </c>
      <c r="F232" s="2">
        <v>643642</v>
      </c>
      <c r="G232" s="2">
        <v>64265</v>
      </c>
      <c r="H232" s="2">
        <v>244162</v>
      </c>
      <c r="I232" s="2">
        <v>1450010</v>
      </c>
      <c r="J232" s="2">
        <v>103604</v>
      </c>
      <c r="K232" s="2">
        <v>2114</v>
      </c>
      <c r="L232" s="2">
        <v>33152</v>
      </c>
      <c r="M232" s="2">
        <v>1601</v>
      </c>
      <c r="N232" s="2">
        <v>2192538</v>
      </c>
      <c r="O232" s="2">
        <v>3751245</v>
      </c>
      <c r="P232" s="2">
        <v>383376</v>
      </c>
      <c r="R232" s="11">
        <f t="shared" ref="R232:R294" si="20">B232+E232</f>
        <v>1946262</v>
      </c>
      <c r="S232" s="11">
        <f t="shared" ref="S232:S294" si="21">D232+G232</f>
        <v>278170</v>
      </c>
      <c r="T232" s="11">
        <f t="shared" ref="T232:T294" si="22">H232+K232</f>
        <v>246276</v>
      </c>
      <c r="U232" s="11">
        <f t="shared" ref="U232:U294" si="23">J232+M232</f>
        <v>105205</v>
      </c>
    </row>
    <row r="233" spans="1:21" x14ac:dyDescent="0.15">
      <c r="A233" s="4" t="s">
        <v>23</v>
      </c>
      <c r="B233" s="2">
        <v>2374342</v>
      </c>
      <c r="C233" s="2">
        <v>2374342</v>
      </c>
      <c r="D233" s="2">
        <v>308611</v>
      </c>
      <c r="E233" s="2">
        <v>642142</v>
      </c>
      <c r="F233" s="2">
        <v>1284284</v>
      </c>
      <c r="G233" s="2">
        <v>121522</v>
      </c>
      <c r="H233" s="2">
        <v>800062</v>
      </c>
      <c r="I233" s="2">
        <v>4813130</v>
      </c>
      <c r="J233" s="2">
        <v>338301</v>
      </c>
      <c r="K233" s="2">
        <v>4195</v>
      </c>
      <c r="L233" s="2">
        <v>81940</v>
      </c>
      <c r="M233" s="2">
        <v>4028</v>
      </c>
      <c r="N233" s="2">
        <v>3820741</v>
      </c>
      <c r="O233" s="2">
        <v>8553696</v>
      </c>
      <c r="P233" s="2">
        <v>772462</v>
      </c>
      <c r="R233" s="11">
        <f t="shared" si="20"/>
        <v>3016484</v>
      </c>
      <c r="S233" s="11">
        <f t="shared" si="21"/>
        <v>430133</v>
      </c>
      <c r="T233" s="11">
        <f t="shared" si="22"/>
        <v>804257</v>
      </c>
      <c r="U233" s="11">
        <f t="shared" si="23"/>
        <v>342329</v>
      </c>
    </row>
    <row r="234" spans="1:21" x14ac:dyDescent="0.15">
      <c r="A234" s="4" t="s">
        <v>24</v>
      </c>
      <c r="B234" s="2">
        <v>847173</v>
      </c>
      <c r="C234" s="2">
        <v>847173</v>
      </c>
      <c r="D234" s="2">
        <v>113086</v>
      </c>
      <c r="E234" s="2">
        <v>184564</v>
      </c>
      <c r="F234" s="2">
        <v>369128</v>
      </c>
      <c r="G234" s="2">
        <v>37004</v>
      </c>
      <c r="H234" s="2">
        <v>130462</v>
      </c>
      <c r="I234" s="2">
        <v>728794</v>
      </c>
      <c r="J234" s="2">
        <v>54209</v>
      </c>
      <c r="K234" s="2">
        <v>999</v>
      </c>
      <c r="L234" s="2">
        <v>19115</v>
      </c>
      <c r="M234" s="2">
        <v>811</v>
      </c>
      <c r="N234" s="2">
        <v>1163198</v>
      </c>
      <c r="O234" s="2">
        <v>1964210</v>
      </c>
      <c r="P234" s="2">
        <v>205110</v>
      </c>
      <c r="R234" s="11">
        <f t="shared" si="20"/>
        <v>1031737</v>
      </c>
      <c r="S234" s="11">
        <f t="shared" si="21"/>
        <v>150090</v>
      </c>
      <c r="T234" s="11">
        <f t="shared" si="22"/>
        <v>131461</v>
      </c>
      <c r="U234" s="11">
        <f t="shared" si="23"/>
        <v>55020</v>
      </c>
    </row>
    <row r="235" spans="1:21" x14ac:dyDescent="0.15">
      <c r="A235" s="4" t="s">
        <v>25</v>
      </c>
      <c r="B235" s="2">
        <v>209054</v>
      </c>
      <c r="C235" s="2">
        <v>209054</v>
      </c>
      <c r="D235" s="2">
        <v>27555</v>
      </c>
      <c r="E235" s="2">
        <v>64001</v>
      </c>
      <c r="F235" s="2">
        <v>128002</v>
      </c>
      <c r="G235" s="2">
        <v>12373</v>
      </c>
      <c r="H235" s="2">
        <v>29016</v>
      </c>
      <c r="I235" s="2">
        <v>151186</v>
      </c>
      <c r="J235" s="2">
        <v>11131</v>
      </c>
      <c r="K235" s="2">
        <v>121</v>
      </c>
      <c r="L235" s="2">
        <v>3110</v>
      </c>
      <c r="M235" s="2">
        <v>126</v>
      </c>
      <c r="N235" s="2">
        <v>302192</v>
      </c>
      <c r="O235" s="2">
        <v>491352</v>
      </c>
      <c r="P235" s="2">
        <v>51185</v>
      </c>
      <c r="R235" s="11">
        <f t="shared" si="20"/>
        <v>273055</v>
      </c>
      <c r="S235" s="11">
        <f t="shared" si="21"/>
        <v>39928</v>
      </c>
      <c r="T235" s="11">
        <f t="shared" si="22"/>
        <v>29137</v>
      </c>
      <c r="U235" s="11">
        <f t="shared" si="23"/>
        <v>11257</v>
      </c>
    </row>
    <row r="236" spans="1:21" x14ac:dyDescent="0.15">
      <c r="A236" s="4" t="s">
        <v>26</v>
      </c>
      <c r="B236" s="2">
        <v>482758</v>
      </c>
      <c r="C236" s="2">
        <v>482758</v>
      </c>
      <c r="D236" s="2">
        <v>52915</v>
      </c>
      <c r="E236" s="2">
        <v>130946</v>
      </c>
      <c r="F236" s="2">
        <v>261892</v>
      </c>
      <c r="G236" s="2">
        <v>21286</v>
      </c>
      <c r="H236" s="2">
        <v>197342</v>
      </c>
      <c r="I236" s="2">
        <v>1497605</v>
      </c>
      <c r="J236" s="2">
        <v>94524</v>
      </c>
      <c r="K236" s="2">
        <v>421</v>
      </c>
      <c r="L236" s="2">
        <v>18695</v>
      </c>
      <c r="M236" s="2">
        <v>651</v>
      </c>
      <c r="N236" s="2">
        <v>811467</v>
      </c>
      <c r="O236" s="2">
        <v>2260950</v>
      </c>
      <c r="P236" s="2">
        <v>169376</v>
      </c>
      <c r="R236" s="11">
        <f t="shared" si="20"/>
        <v>613704</v>
      </c>
      <c r="S236" s="11">
        <f t="shared" si="21"/>
        <v>74201</v>
      </c>
      <c r="T236" s="11">
        <f t="shared" si="22"/>
        <v>197763</v>
      </c>
      <c r="U236" s="11">
        <f t="shared" si="23"/>
        <v>95175</v>
      </c>
    </row>
    <row r="237" spans="1:21" x14ac:dyDescent="0.15">
      <c r="A237" s="4" t="s">
        <v>27</v>
      </c>
      <c r="B237" s="2">
        <v>400695</v>
      </c>
      <c r="C237" s="2">
        <v>400695</v>
      </c>
      <c r="D237" s="2">
        <v>44023</v>
      </c>
      <c r="E237" s="2">
        <v>71063</v>
      </c>
      <c r="F237" s="2">
        <v>142126</v>
      </c>
      <c r="G237" s="2">
        <v>12140</v>
      </c>
      <c r="H237" s="2">
        <v>97434</v>
      </c>
      <c r="I237" s="2">
        <v>699542</v>
      </c>
      <c r="J237" s="2">
        <v>43430</v>
      </c>
      <c r="K237" s="2">
        <v>338</v>
      </c>
      <c r="L237" s="2">
        <v>8123</v>
      </c>
      <c r="M237" s="2">
        <v>332</v>
      </c>
      <c r="N237" s="2">
        <v>569530</v>
      </c>
      <c r="O237" s="2">
        <v>1250486</v>
      </c>
      <c r="P237" s="2">
        <v>99925</v>
      </c>
      <c r="R237" s="11">
        <f t="shared" si="20"/>
        <v>471758</v>
      </c>
      <c r="S237" s="11">
        <f t="shared" si="21"/>
        <v>56163</v>
      </c>
      <c r="T237" s="11">
        <f t="shared" si="22"/>
        <v>97772</v>
      </c>
      <c r="U237" s="11">
        <f t="shared" si="23"/>
        <v>43762</v>
      </c>
    </row>
    <row r="238" spans="1:21" x14ac:dyDescent="0.15">
      <c r="A238" s="4" t="s">
        <v>28</v>
      </c>
      <c r="B238" s="2">
        <v>628593</v>
      </c>
      <c r="C238" s="2">
        <v>628593</v>
      </c>
      <c r="D238" s="2">
        <v>75735</v>
      </c>
      <c r="E238" s="2">
        <v>77995</v>
      </c>
      <c r="F238" s="2">
        <v>155990</v>
      </c>
      <c r="G238" s="2">
        <v>14600</v>
      </c>
      <c r="H238" s="2">
        <v>89462</v>
      </c>
      <c r="I238" s="2">
        <v>601442</v>
      </c>
      <c r="J238" s="2">
        <v>39503</v>
      </c>
      <c r="K238" s="2">
        <v>618</v>
      </c>
      <c r="L238" s="2">
        <v>9251</v>
      </c>
      <c r="M238" s="2">
        <v>448</v>
      </c>
      <c r="N238" s="2">
        <v>796668</v>
      </c>
      <c r="O238" s="2">
        <v>1395276</v>
      </c>
      <c r="P238" s="2">
        <v>130287</v>
      </c>
      <c r="R238" s="11">
        <f t="shared" si="20"/>
        <v>706588</v>
      </c>
      <c r="S238" s="11">
        <f t="shared" si="21"/>
        <v>90335</v>
      </c>
      <c r="T238" s="11">
        <f t="shared" si="22"/>
        <v>90080</v>
      </c>
      <c r="U238" s="11">
        <f t="shared" si="23"/>
        <v>39951</v>
      </c>
    </row>
    <row r="239" spans="1:21" x14ac:dyDescent="0.15">
      <c r="A239" s="4" t="s">
        <v>29</v>
      </c>
      <c r="B239" s="2">
        <v>344249</v>
      </c>
      <c r="C239" s="2">
        <v>344249</v>
      </c>
      <c r="D239" s="2">
        <v>38815</v>
      </c>
      <c r="E239" s="2">
        <v>92805</v>
      </c>
      <c r="F239" s="2">
        <v>185610</v>
      </c>
      <c r="G239" s="2">
        <v>15773</v>
      </c>
      <c r="H239" s="2">
        <v>85175</v>
      </c>
      <c r="I239" s="2">
        <v>591436</v>
      </c>
      <c r="J239" s="2">
        <v>37273</v>
      </c>
      <c r="K239" s="2">
        <v>303</v>
      </c>
      <c r="L239" s="2">
        <v>7364</v>
      </c>
      <c r="M239" s="2">
        <v>350</v>
      </c>
      <c r="N239" s="2">
        <v>522532</v>
      </c>
      <c r="O239" s="2">
        <v>1128659</v>
      </c>
      <c r="P239" s="2">
        <v>92211</v>
      </c>
      <c r="R239" s="11">
        <f t="shared" si="20"/>
        <v>437054</v>
      </c>
      <c r="S239" s="11">
        <f t="shared" si="21"/>
        <v>54588</v>
      </c>
      <c r="T239" s="11">
        <f t="shared" si="22"/>
        <v>85478</v>
      </c>
      <c r="U239" s="11">
        <f t="shared" si="23"/>
        <v>37623</v>
      </c>
    </row>
    <row r="240" spans="1:21" x14ac:dyDescent="0.15">
      <c r="A240" s="4" t="s">
        <v>8</v>
      </c>
      <c r="B240" s="2">
        <v>12391007</v>
      </c>
      <c r="C240" s="2">
        <v>12391007</v>
      </c>
      <c r="D240" s="2">
        <v>1588325</v>
      </c>
      <c r="E240" s="2">
        <v>3083197</v>
      </c>
      <c r="F240" s="2">
        <v>6166394</v>
      </c>
      <c r="G240" s="2">
        <v>591907</v>
      </c>
      <c r="H240" s="2">
        <v>3133678</v>
      </c>
      <c r="I240" s="2">
        <v>20850325</v>
      </c>
      <c r="J240" s="2">
        <v>1446271</v>
      </c>
      <c r="K240" s="2">
        <v>20156</v>
      </c>
      <c r="L240" s="2">
        <v>426307</v>
      </c>
      <c r="M240" s="2">
        <v>19034</v>
      </c>
      <c r="N240" s="2">
        <v>18628038</v>
      </c>
      <c r="O240" s="2">
        <v>39834033</v>
      </c>
      <c r="P240" s="2">
        <v>3645537</v>
      </c>
      <c r="R240" s="11">
        <f t="shared" si="20"/>
        <v>15474204</v>
      </c>
      <c r="S240" s="11">
        <f t="shared" si="21"/>
        <v>2180232</v>
      </c>
      <c r="T240" s="11">
        <f t="shared" si="22"/>
        <v>3153834</v>
      </c>
      <c r="U240" s="11">
        <f t="shared" si="23"/>
        <v>1465305</v>
      </c>
    </row>
    <row r="241" spans="1:21" ht="19" customHeight="1" x14ac:dyDescent="0.15">
      <c r="A241" s="30" t="s">
        <v>43</v>
      </c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R241" s="9" t="str">
        <f>A241</f>
        <v>31.12.2015</v>
      </c>
      <c r="S241" s="12" t="s">
        <v>55</v>
      </c>
      <c r="T241" s="9" t="s">
        <v>43</v>
      </c>
      <c r="U241" s="12" t="s">
        <v>55</v>
      </c>
    </row>
    <row r="242" spans="1:21" x14ac:dyDescent="0.15">
      <c r="A242" s="4" t="s">
        <v>14</v>
      </c>
      <c r="B242" s="2">
        <v>1457680</v>
      </c>
      <c r="C242" s="2">
        <v>1457680</v>
      </c>
      <c r="D242" s="2">
        <v>194005</v>
      </c>
      <c r="E242" s="2">
        <v>502951</v>
      </c>
      <c r="F242" s="2">
        <v>1005902</v>
      </c>
      <c r="G242" s="2">
        <v>97293</v>
      </c>
      <c r="H242" s="2">
        <v>423113</v>
      </c>
      <c r="I242" s="2">
        <v>2449726</v>
      </c>
      <c r="J242" s="2">
        <v>185125</v>
      </c>
      <c r="K242" s="2">
        <v>3122</v>
      </c>
      <c r="L242" s="2">
        <v>69543</v>
      </c>
      <c r="M242" s="2">
        <v>3073</v>
      </c>
      <c r="N242" s="2">
        <v>2386866</v>
      </c>
      <c r="O242" s="2">
        <v>4982851</v>
      </c>
      <c r="P242" s="2">
        <v>479495</v>
      </c>
      <c r="R242" s="11">
        <f t="shared" si="20"/>
        <v>1960631</v>
      </c>
      <c r="S242" s="11">
        <f t="shared" si="21"/>
        <v>291298</v>
      </c>
      <c r="T242" s="11">
        <f t="shared" si="22"/>
        <v>426235</v>
      </c>
      <c r="U242" s="11">
        <f t="shared" si="23"/>
        <v>188198</v>
      </c>
    </row>
    <row r="243" spans="1:21" x14ac:dyDescent="0.15">
      <c r="A243" s="4" t="s">
        <v>15</v>
      </c>
      <c r="B243" s="2">
        <v>2017735</v>
      </c>
      <c r="C243" s="2">
        <v>2017735</v>
      </c>
      <c r="D243" s="2">
        <v>273091</v>
      </c>
      <c r="E243" s="2">
        <v>554044</v>
      </c>
      <c r="F243" s="2">
        <v>1108088</v>
      </c>
      <c r="G243" s="2">
        <v>111203</v>
      </c>
      <c r="H243" s="2">
        <v>418997</v>
      </c>
      <c r="I243" s="2">
        <v>2824815</v>
      </c>
      <c r="J243" s="2">
        <v>200121</v>
      </c>
      <c r="K243" s="2">
        <v>2953</v>
      </c>
      <c r="L243" s="2">
        <v>84030</v>
      </c>
      <c r="M243" s="2">
        <v>3169</v>
      </c>
      <c r="N243" s="2">
        <v>2993729</v>
      </c>
      <c r="O243" s="2">
        <v>6034668</v>
      </c>
      <c r="P243" s="2">
        <v>587583</v>
      </c>
      <c r="R243" s="11">
        <f t="shared" si="20"/>
        <v>2571779</v>
      </c>
      <c r="S243" s="11">
        <f t="shared" si="21"/>
        <v>384294</v>
      </c>
      <c r="T243" s="11">
        <f t="shared" si="22"/>
        <v>421950</v>
      </c>
      <c r="U243" s="11">
        <f t="shared" si="23"/>
        <v>203290</v>
      </c>
    </row>
    <row r="244" spans="1:21" x14ac:dyDescent="0.15">
      <c r="A244" s="4" t="s">
        <v>16</v>
      </c>
      <c r="B244" s="2">
        <v>164957</v>
      </c>
      <c r="C244" s="2">
        <v>164957</v>
      </c>
      <c r="D244" s="2">
        <v>20015</v>
      </c>
      <c r="E244" s="2">
        <v>17140</v>
      </c>
      <c r="F244" s="2">
        <v>34280</v>
      </c>
      <c r="G244" s="2">
        <v>3295</v>
      </c>
      <c r="H244" s="2">
        <v>137609</v>
      </c>
      <c r="I244" s="2">
        <v>1653120</v>
      </c>
      <c r="J244" s="2">
        <v>112490</v>
      </c>
      <c r="K244" s="2">
        <v>596</v>
      </c>
      <c r="L244" s="2">
        <v>21325</v>
      </c>
      <c r="M244" s="2">
        <v>952</v>
      </c>
      <c r="N244" s="2">
        <v>320302</v>
      </c>
      <c r="O244" s="2">
        <v>1873682</v>
      </c>
      <c r="P244" s="2">
        <v>136752</v>
      </c>
      <c r="R244" s="11">
        <f t="shared" si="20"/>
        <v>182097</v>
      </c>
      <c r="S244" s="11">
        <f t="shared" si="21"/>
        <v>23310</v>
      </c>
      <c r="T244" s="11">
        <f t="shared" si="22"/>
        <v>138205</v>
      </c>
      <c r="U244" s="11">
        <f t="shared" si="23"/>
        <v>113442</v>
      </c>
    </row>
    <row r="245" spans="1:21" x14ac:dyDescent="0.15">
      <c r="A245" s="4" t="s">
        <v>17</v>
      </c>
      <c r="B245" s="2">
        <v>502092</v>
      </c>
      <c r="C245" s="2">
        <v>502092</v>
      </c>
      <c r="D245" s="2">
        <v>56813</v>
      </c>
      <c r="E245" s="2">
        <v>65893</v>
      </c>
      <c r="F245" s="2">
        <v>131786</v>
      </c>
      <c r="G245" s="2">
        <v>11609</v>
      </c>
      <c r="H245" s="2">
        <v>85666</v>
      </c>
      <c r="I245" s="2">
        <v>627503</v>
      </c>
      <c r="J245" s="2">
        <v>38966</v>
      </c>
      <c r="K245" s="2">
        <v>338</v>
      </c>
      <c r="L245" s="2">
        <v>8702</v>
      </c>
      <c r="M245" s="2">
        <v>334</v>
      </c>
      <c r="N245" s="2">
        <v>653989</v>
      </c>
      <c r="O245" s="2">
        <v>1270083</v>
      </c>
      <c r="P245" s="2">
        <v>107722</v>
      </c>
      <c r="R245" s="11">
        <f t="shared" si="20"/>
        <v>567985</v>
      </c>
      <c r="S245" s="11">
        <f t="shared" si="21"/>
        <v>68422</v>
      </c>
      <c r="T245" s="11">
        <f t="shared" si="22"/>
        <v>86004</v>
      </c>
      <c r="U245" s="11">
        <f t="shared" si="23"/>
        <v>39300</v>
      </c>
    </row>
    <row r="246" spans="1:21" x14ac:dyDescent="0.15">
      <c r="A246" s="4" t="s">
        <v>18</v>
      </c>
      <c r="B246" s="2">
        <v>92740</v>
      </c>
      <c r="C246" s="2">
        <v>92740</v>
      </c>
      <c r="D246" s="2">
        <v>11141</v>
      </c>
      <c r="E246" s="2">
        <v>13575</v>
      </c>
      <c r="F246" s="2">
        <v>27150</v>
      </c>
      <c r="G246" s="2">
        <v>2291</v>
      </c>
      <c r="H246" s="2">
        <v>31908</v>
      </c>
      <c r="I246" s="2">
        <v>219561</v>
      </c>
      <c r="J246" s="2">
        <v>14120</v>
      </c>
      <c r="K246" s="2">
        <v>131</v>
      </c>
      <c r="L246" s="2">
        <v>4623</v>
      </c>
      <c r="M246" s="2">
        <v>144</v>
      </c>
      <c r="N246" s="2">
        <v>138354</v>
      </c>
      <c r="O246" s="2">
        <v>344074</v>
      </c>
      <c r="P246" s="2">
        <v>27696</v>
      </c>
      <c r="R246" s="11">
        <f t="shared" si="20"/>
        <v>106315</v>
      </c>
      <c r="S246" s="11">
        <f t="shared" si="21"/>
        <v>13432</v>
      </c>
      <c r="T246" s="11">
        <f t="shared" si="22"/>
        <v>32039</v>
      </c>
      <c r="U246" s="11">
        <f t="shared" si="23"/>
        <v>14264</v>
      </c>
    </row>
    <row r="247" spans="1:21" x14ac:dyDescent="0.15">
      <c r="A247" s="4" t="s">
        <v>19</v>
      </c>
      <c r="B247" s="2">
        <v>147347</v>
      </c>
      <c r="C247" s="2">
        <v>147347</v>
      </c>
      <c r="D247" s="2">
        <v>17933</v>
      </c>
      <c r="E247" s="2">
        <v>19766</v>
      </c>
      <c r="F247" s="2">
        <v>39532</v>
      </c>
      <c r="G247" s="2">
        <v>3635</v>
      </c>
      <c r="H247" s="2">
        <v>80262</v>
      </c>
      <c r="I247" s="2">
        <v>714761</v>
      </c>
      <c r="J247" s="2">
        <v>47258</v>
      </c>
      <c r="K247" s="2">
        <v>439</v>
      </c>
      <c r="L247" s="2">
        <v>9427</v>
      </c>
      <c r="M247" s="2">
        <v>404</v>
      </c>
      <c r="N247" s="2">
        <v>247814</v>
      </c>
      <c r="O247" s="2">
        <v>911067</v>
      </c>
      <c r="P247" s="2">
        <v>69230</v>
      </c>
      <c r="R247" s="11">
        <f t="shared" si="20"/>
        <v>167113</v>
      </c>
      <c r="S247" s="11">
        <f t="shared" si="21"/>
        <v>21568</v>
      </c>
      <c r="T247" s="11">
        <f t="shared" si="22"/>
        <v>80701</v>
      </c>
      <c r="U247" s="11">
        <f t="shared" si="23"/>
        <v>47662</v>
      </c>
    </row>
    <row r="248" spans="1:21" x14ac:dyDescent="0.15">
      <c r="A248" s="4" t="s">
        <v>20</v>
      </c>
      <c r="B248" s="2">
        <v>851652</v>
      </c>
      <c r="C248" s="2">
        <v>851652</v>
      </c>
      <c r="D248" s="2">
        <v>114914</v>
      </c>
      <c r="E248" s="2">
        <v>292692</v>
      </c>
      <c r="F248" s="2">
        <v>585384</v>
      </c>
      <c r="G248" s="2">
        <v>58582</v>
      </c>
      <c r="H248" s="2">
        <v>227648</v>
      </c>
      <c r="I248" s="2">
        <v>1394294</v>
      </c>
      <c r="J248" s="2">
        <v>102209</v>
      </c>
      <c r="K248" s="2">
        <v>3437</v>
      </c>
      <c r="L248" s="2">
        <v>50028</v>
      </c>
      <c r="M248" s="2">
        <v>2633</v>
      </c>
      <c r="N248" s="2">
        <v>1375429</v>
      </c>
      <c r="O248" s="2">
        <v>2881358</v>
      </c>
      <c r="P248" s="2">
        <v>278339</v>
      </c>
      <c r="R248" s="11">
        <f t="shared" si="20"/>
        <v>1144344</v>
      </c>
      <c r="S248" s="11">
        <f t="shared" si="21"/>
        <v>173496</v>
      </c>
      <c r="T248" s="11">
        <f t="shared" si="22"/>
        <v>231085</v>
      </c>
      <c r="U248" s="11">
        <f t="shared" si="23"/>
        <v>104842</v>
      </c>
    </row>
    <row r="249" spans="1:21" x14ac:dyDescent="0.15">
      <c r="A249" s="4" t="s">
        <v>21</v>
      </c>
      <c r="B249" s="2">
        <v>286246</v>
      </c>
      <c r="C249" s="2">
        <v>286246</v>
      </c>
      <c r="D249" s="2">
        <v>32339</v>
      </c>
      <c r="E249" s="2">
        <v>37695</v>
      </c>
      <c r="F249" s="2">
        <v>75390</v>
      </c>
      <c r="G249" s="2">
        <v>6562</v>
      </c>
      <c r="H249" s="2">
        <v>63693</v>
      </c>
      <c r="I249" s="2">
        <v>503998</v>
      </c>
      <c r="J249" s="2">
        <v>30066</v>
      </c>
      <c r="K249" s="2">
        <v>198</v>
      </c>
      <c r="L249" s="2">
        <v>4421</v>
      </c>
      <c r="M249" s="2">
        <v>173</v>
      </c>
      <c r="N249" s="2">
        <v>387832</v>
      </c>
      <c r="O249" s="2">
        <v>870055</v>
      </c>
      <c r="P249" s="2">
        <v>69139</v>
      </c>
      <c r="R249" s="11">
        <f t="shared" si="20"/>
        <v>323941</v>
      </c>
      <c r="S249" s="11">
        <f t="shared" si="21"/>
        <v>38901</v>
      </c>
      <c r="T249" s="11">
        <f t="shared" si="22"/>
        <v>63891</v>
      </c>
      <c r="U249" s="11">
        <f t="shared" si="23"/>
        <v>30239</v>
      </c>
    </row>
    <row r="250" spans="1:21" x14ac:dyDescent="0.15">
      <c r="A250" s="4" t="s">
        <v>22</v>
      </c>
      <c r="B250" s="2">
        <v>1635258</v>
      </c>
      <c r="C250" s="2">
        <v>1635258</v>
      </c>
      <c r="D250" s="2">
        <v>215572</v>
      </c>
      <c r="E250" s="2">
        <v>323372</v>
      </c>
      <c r="F250" s="2">
        <v>646744</v>
      </c>
      <c r="G250" s="2">
        <v>64632</v>
      </c>
      <c r="H250" s="2">
        <v>245668</v>
      </c>
      <c r="I250" s="2">
        <v>1460765</v>
      </c>
      <c r="J250" s="2">
        <v>104513</v>
      </c>
      <c r="K250" s="2">
        <v>2124</v>
      </c>
      <c r="L250" s="2">
        <v>33567</v>
      </c>
      <c r="M250" s="2">
        <v>1618</v>
      </c>
      <c r="N250" s="2">
        <v>2206422</v>
      </c>
      <c r="O250" s="2">
        <v>3776334</v>
      </c>
      <c r="P250" s="2">
        <v>386335</v>
      </c>
      <c r="R250" s="11">
        <f t="shared" si="20"/>
        <v>1958630</v>
      </c>
      <c r="S250" s="11">
        <f t="shared" si="21"/>
        <v>280204</v>
      </c>
      <c r="T250" s="11">
        <f t="shared" si="22"/>
        <v>247792</v>
      </c>
      <c r="U250" s="11">
        <f t="shared" si="23"/>
        <v>106131</v>
      </c>
    </row>
    <row r="251" spans="1:21" x14ac:dyDescent="0.15">
      <c r="A251" s="4" t="s">
        <v>23</v>
      </c>
      <c r="B251" s="2">
        <v>2386351</v>
      </c>
      <c r="C251" s="2">
        <v>2386351</v>
      </c>
      <c r="D251" s="2">
        <v>310494</v>
      </c>
      <c r="E251" s="2">
        <v>643959</v>
      </c>
      <c r="F251" s="2">
        <v>1287918</v>
      </c>
      <c r="G251" s="2">
        <v>121990</v>
      </c>
      <c r="H251" s="2">
        <v>802342</v>
      </c>
      <c r="I251" s="2">
        <v>4832252</v>
      </c>
      <c r="J251" s="2">
        <v>339989</v>
      </c>
      <c r="K251" s="2">
        <v>4219</v>
      </c>
      <c r="L251" s="2">
        <v>82704</v>
      </c>
      <c r="M251" s="2">
        <v>4050</v>
      </c>
      <c r="N251" s="2">
        <v>3836871</v>
      </c>
      <c r="O251" s="2">
        <v>8589225</v>
      </c>
      <c r="P251" s="2">
        <v>776524</v>
      </c>
      <c r="R251" s="11">
        <f t="shared" si="20"/>
        <v>3030310</v>
      </c>
      <c r="S251" s="11">
        <f t="shared" si="21"/>
        <v>432484</v>
      </c>
      <c r="T251" s="11">
        <f t="shared" si="22"/>
        <v>806561</v>
      </c>
      <c r="U251" s="11">
        <f t="shared" si="23"/>
        <v>344039</v>
      </c>
    </row>
    <row r="252" spans="1:21" x14ac:dyDescent="0.15">
      <c r="A252" s="4" t="s">
        <v>24</v>
      </c>
      <c r="B252" s="2">
        <v>851604</v>
      </c>
      <c r="C252" s="2">
        <v>851604</v>
      </c>
      <c r="D252" s="2">
        <v>113851</v>
      </c>
      <c r="E252" s="2">
        <v>185267</v>
      </c>
      <c r="F252" s="2">
        <v>370534</v>
      </c>
      <c r="G252" s="2">
        <v>37177</v>
      </c>
      <c r="H252" s="2">
        <v>131078</v>
      </c>
      <c r="I252" s="2">
        <v>733347</v>
      </c>
      <c r="J252" s="2">
        <v>54617</v>
      </c>
      <c r="K252" s="2">
        <v>1016</v>
      </c>
      <c r="L252" s="2">
        <v>19729</v>
      </c>
      <c r="M252" s="2">
        <v>829</v>
      </c>
      <c r="N252" s="2">
        <v>1168965</v>
      </c>
      <c r="O252" s="2">
        <v>1975214</v>
      </c>
      <c r="P252" s="2">
        <v>206474</v>
      </c>
      <c r="R252" s="11">
        <f t="shared" si="20"/>
        <v>1036871</v>
      </c>
      <c r="S252" s="11">
        <f t="shared" si="21"/>
        <v>151028</v>
      </c>
      <c r="T252" s="11">
        <f t="shared" si="22"/>
        <v>132094</v>
      </c>
      <c r="U252" s="11">
        <f t="shared" si="23"/>
        <v>55446</v>
      </c>
    </row>
    <row r="253" spans="1:21" x14ac:dyDescent="0.15">
      <c r="A253" s="4" t="s">
        <v>25</v>
      </c>
      <c r="B253" s="2">
        <v>209636</v>
      </c>
      <c r="C253" s="2">
        <v>209636</v>
      </c>
      <c r="D253" s="2">
        <v>27658</v>
      </c>
      <c r="E253" s="2">
        <v>64090</v>
      </c>
      <c r="F253" s="2">
        <v>128180</v>
      </c>
      <c r="G253" s="2">
        <v>12398</v>
      </c>
      <c r="H253" s="2">
        <v>29105</v>
      </c>
      <c r="I253" s="2">
        <v>151880</v>
      </c>
      <c r="J253" s="2">
        <v>11183</v>
      </c>
      <c r="K253" s="2">
        <v>126</v>
      </c>
      <c r="L253" s="2">
        <v>3289</v>
      </c>
      <c r="M253" s="2">
        <v>135</v>
      </c>
      <c r="N253" s="2">
        <v>302957</v>
      </c>
      <c r="O253" s="2">
        <v>492985</v>
      </c>
      <c r="P253" s="2">
        <v>51373</v>
      </c>
      <c r="R253" s="11">
        <f t="shared" si="20"/>
        <v>273726</v>
      </c>
      <c r="S253" s="11">
        <f t="shared" si="21"/>
        <v>40056</v>
      </c>
      <c r="T253" s="11">
        <f t="shared" si="22"/>
        <v>29231</v>
      </c>
      <c r="U253" s="11">
        <f t="shared" si="23"/>
        <v>11318</v>
      </c>
    </row>
    <row r="254" spans="1:21" x14ac:dyDescent="0.15">
      <c r="A254" s="4" t="s">
        <v>26</v>
      </c>
      <c r="B254" s="2">
        <v>485629</v>
      </c>
      <c r="C254" s="2">
        <v>485629</v>
      </c>
      <c r="D254" s="2">
        <v>53342</v>
      </c>
      <c r="E254" s="2">
        <v>131151</v>
      </c>
      <c r="F254" s="2">
        <v>262302</v>
      </c>
      <c r="G254" s="2">
        <v>21341</v>
      </c>
      <c r="H254" s="2">
        <v>197506</v>
      </c>
      <c r="I254" s="2">
        <v>1499429</v>
      </c>
      <c r="J254" s="2">
        <v>94784</v>
      </c>
      <c r="K254" s="2">
        <v>428</v>
      </c>
      <c r="L254" s="2">
        <v>18943</v>
      </c>
      <c r="M254" s="2">
        <v>659</v>
      </c>
      <c r="N254" s="2">
        <v>814714</v>
      </c>
      <c r="O254" s="2">
        <v>2266303</v>
      </c>
      <c r="P254" s="2">
        <v>170126</v>
      </c>
      <c r="R254" s="11">
        <f t="shared" si="20"/>
        <v>616780</v>
      </c>
      <c r="S254" s="11">
        <f t="shared" si="21"/>
        <v>74683</v>
      </c>
      <c r="T254" s="11">
        <f t="shared" si="22"/>
        <v>197934</v>
      </c>
      <c r="U254" s="11">
        <f t="shared" si="23"/>
        <v>95443</v>
      </c>
    </row>
    <row r="255" spans="1:21" x14ac:dyDescent="0.15">
      <c r="A255" s="4" t="s">
        <v>27</v>
      </c>
      <c r="B255" s="2">
        <v>402283</v>
      </c>
      <c r="C255" s="2">
        <v>402283</v>
      </c>
      <c r="D255" s="2">
        <v>44272</v>
      </c>
      <c r="E255" s="2">
        <v>71152</v>
      </c>
      <c r="F255" s="2">
        <v>142304</v>
      </c>
      <c r="G255" s="2">
        <v>12164</v>
      </c>
      <c r="H255" s="2">
        <v>97377</v>
      </c>
      <c r="I255" s="2">
        <v>698527</v>
      </c>
      <c r="J255" s="2">
        <v>43404</v>
      </c>
      <c r="K255" s="2">
        <v>339</v>
      </c>
      <c r="L255" s="2">
        <v>7886</v>
      </c>
      <c r="M255" s="2">
        <v>327</v>
      </c>
      <c r="N255" s="2">
        <v>571151</v>
      </c>
      <c r="O255" s="2">
        <v>1251000</v>
      </c>
      <c r="P255" s="2">
        <v>100167</v>
      </c>
      <c r="R255" s="11">
        <f t="shared" si="20"/>
        <v>473435</v>
      </c>
      <c r="S255" s="11">
        <f t="shared" si="21"/>
        <v>56436</v>
      </c>
      <c r="T255" s="11">
        <f t="shared" si="22"/>
        <v>97716</v>
      </c>
      <c r="U255" s="11">
        <f t="shared" si="23"/>
        <v>43731</v>
      </c>
    </row>
    <row r="256" spans="1:21" x14ac:dyDescent="0.15">
      <c r="A256" s="4" t="s">
        <v>28</v>
      </c>
      <c r="B256" s="2">
        <v>632915</v>
      </c>
      <c r="C256" s="2">
        <v>632915</v>
      </c>
      <c r="D256" s="2">
        <v>76326</v>
      </c>
      <c r="E256" s="2">
        <v>78552</v>
      </c>
      <c r="F256" s="2">
        <v>157105</v>
      </c>
      <c r="G256" s="2">
        <v>14716</v>
      </c>
      <c r="H256" s="2">
        <v>90013</v>
      </c>
      <c r="I256" s="2">
        <v>605778</v>
      </c>
      <c r="J256" s="2">
        <v>39832</v>
      </c>
      <c r="K256" s="2">
        <v>621</v>
      </c>
      <c r="L256" s="2">
        <v>9276</v>
      </c>
      <c r="M256" s="2">
        <v>450</v>
      </c>
      <c r="N256" s="2">
        <v>802101</v>
      </c>
      <c r="O256" s="2">
        <v>1405074</v>
      </c>
      <c r="P256" s="2">
        <v>131324</v>
      </c>
      <c r="R256" s="11">
        <f t="shared" si="20"/>
        <v>711467</v>
      </c>
      <c r="S256" s="11">
        <f t="shared" si="21"/>
        <v>91042</v>
      </c>
      <c r="T256" s="11">
        <f t="shared" si="22"/>
        <v>90634</v>
      </c>
      <c r="U256" s="11">
        <f t="shared" si="23"/>
        <v>40282</v>
      </c>
    </row>
    <row r="257" spans="1:21" x14ac:dyDescent="0.15">
      <c r="A257" s="4" t="s">
        <v>29</v>
      </c>
      <c r="B257" s="2">
        <v>345830</v>
      </c>
      <c r="C257" s="2">
        <v>345830</v>
      </c>
      <c r="D257" s="2">
        <v>39071</v>
      </c>
      <c r="E257" s="2">
        <v>92970</v>
      </c>
      <c r="F257" s="2">
        <v>185940</v>
      </c>
      <c r="G257" s="2">
        <v>15814</v>
      </c>
      <c r="H257" s="2">
        <v>85305</v>
      </c>
      <c r="I257" s="2">
        <v>592107</v>
      </c>
      <c r="J257" s="2">
        <v>37351</v>
      </c>
      <c r="K257" s="2">
        <v>312</v>
      </c>
      <c r="L257" s="2">
        <v>7586</v>
      </c>
      <c r="M257" s="2">
        <v>358</v>
      </c>
      <c r="N257" s="2">
        <v>524417</v>
      </c>
      <c r="O257" s="2">
        <v>1131463</v>
      </c>
      <c r="P257" s="2">
        <v>92593</v>
      </c>
      <c r="R257" s="11">
        <f t="shared" si="20"/>
        <v>438800</v>
      </c>
      <c r="S257" s="11">
        <f t="shared" si="21"/>
        <v>54885</v>
      </c>
      <c r="T257" s="11">
        <f t="shared" si="22"/>
        <v>85617</v>
      </c>
      <c r="U257" s="11">
        <f t="shared" si="23"/>
        <v>37709</v>
      </c>
    </row>
    <row r="258" spans="1:21" x14ac:dyDescent="0.15">
      <c r="A258" s="4" t="s">
        <v>8</v>
      </c>
      <c r="B258" s="2">
        <v>12469955</v>
      </c>
      <c r="C258" s="2">
        <v>12469955</v>
      </c>
      <c r="D258" s="2">
        <v>1600835</v>
      </c>
      <c r="E258" s="2">
        <v>3094269</v>
      </c>
      <c r="F258" s="2">
        <v>6188539</v>
      </c>
      <c r="G258" s="2">
        <v>594702</v>
      </c>
      <c r="H258" s="2">
        <v>3147290</v>
      </c>
      <c r="I258" s="2">
        <v>20961863</v>
      </c>
      <c r="J258" s="2">
        <v>1456026</v>
      </c>
      <c r="K258" s="2">
        <v>20399</v>
      </c>
      <c r="L258" s="2">
        <v>435081</v>
      </c>
      <c r="M258" s="2">
        <v>19308</v>
      </c>
      <c r="N258" s="2">
        <v>18731913</v>
      </c>
      <c r="O258" s="2">
        <v>40055436</v>
      </c>
      <c r="P258" s="2">
        <v>3670870</v>
      </c>
      <c r="R258" s="11">
        <f t="shared" si="20"/>
        <v>15564224</v>
      </c>
      <c r="S258" s="11">
        <f t="shared" si="21"/>
        <v>2195537</v>
      </c>
      <c r="T258" s="11">
        <f t="shared" si="22"/>
        <v>3167689</v>
      </c>
      <c r="U258" s="11">
        <f t="shared" si="23"/>
        <v>1475334</v>
      </c>
    </row>
    <row r="259" spans="1:21" ht="19" customHeight="1" x14ac:dyDescent="0.15">
      <c r="A259" s="30" t="s">
        <v>44</v>
      </c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R259" s="9" t="str">
        <f>A259</f>
        <v>31.12.2016</v>
      </c>
      <c r="S259" s="12" t="s">
        <v>55</v>
      </c>
      <c r="T259" s="12" t="s">
        <v>44</v>
      </c>
      <c r="U259" s="12" t="s">
        <v>55</v>
      </c>
    </row>
    <row r="260" spans="1:21" x14ac:dyDescent="0.15">
      <c r="A260" s="4" t="s">
        <v>14</v>
      </c>
      <c r="B260" s="2">
        <v>1467443</v>
      </c>
      <c r="C260" s="2">
        <v>1467443</v>
      </c>
      <c r="D260" s="2">
        <v>195646</v>
      </c>
      <c r="E260" s="2">
        <v>504700</v>
      </c>
      <c r="F260" s="2">
        <v>1009400</v>
      </c>
      <c r="G260" s="2">
        <v>97764</v>
      </c>
      <c r="H260" s="2">
        <v>425364</v>
      </c>
      <c r="I260" s="2">
        <v>2466849</v>
      </c>
      <c r="J260" s="2">
        <v>186674</v>
      </c>
      <c r="K260" s="2">
        <v>3321</v>
      </c>
      <c r="L260" s="2">
        <v>74703</v>
      </c>
      <c r="M260" s="2">
        <v>3209</v>
      </c>
      <c r="N260" s="2">
        <v>2400828</v>
      </c>
      <c r="O260" s="2">
        <v>5018395</v>
      </c>
      <c r="P260" s="2">
        <v>483292</v>
      </c>
      <c r="R260" s="11">
        <f t="shared" si="20"/>
        <v>1972143</v>
      </c>
      <c r="S260" s="11">
        <f t="shared" si="21"/>
        <v>293410</v>
      </c>
      <c r="T260" s="11">
        <f t="shared" si="22"/>
        <v>428685</v>
      </c>
      <c r="U260" s="11">
        <f t="shared" si="23"/>
        <v>189883</v>
      </c>
    </row>
    <row r="261" spans="1:21" x14ac:dyDescent="0.15">
      <c r="A261" s="4" t="s">
        <v>15</v>
      </c>
      <c r="B261" s="2">
        <v>2033224</v>
      </c>
      <c r="C261" s="2">
        <v>2033224</v>
      </c>
      <c r="D261" s="2">
        <v>275670</v>
      </c>
      <c r="E261" s="2">
        <v>556528</v>
      </c>
      <c r="F261" s="2">
        <v>1113056</v>
      </c>
      <c r="G261" s="2">
        <v>111841</v>
      </c>
      <c r="H261" s="2">
        <v>422296</v>
      </c>
      <c r="I261" s="2">
        <v>2850576</v>
      </c>
      <c r="J261" s="2">
        <v>202223</v>
      </c>
      <c r="K261" s="2">
        <v>3159</v>
      </c>
      <c r="L261" s="2">
        <v>88839</v>
      </c>
      <c r="M261" s="2">
        <v>3390</v>
      </c>
      <c r="N261" s="2">
        <v>3015207</v>
      </c>
      <c r="O261" s="2">
        <v>6085695</v>
      </c>
      <c r="P261" s="2">
        <v>593123</v>
      </c>
      <c r="R261" s="11">
        <f t="shared" si="20"/>
        <v>2589752</v>
      </c>
      <c r="S261" s="11">
        <f t="shared" si="21"/>
        <v>387511</v>
      </c>
      <c r="T261" s="11">
        <f t="shared" si="22"/>
        <v>425455</v>
      </c>
      <c r="U261" s="11">
        <f t="shared" si="23"/>
        <v>205613</v>
      </c>
    </row>
    <row r="262" spans="1:21" x14ac:dyDescent="0.15">
      <c r="A262" s="4" t="s">
        <v>16</v>
      </c>
      <c r="B262" s="2">
        <v>166611</v>
      </c>
      <c r="C262" s="2">
        <v>166611</v>
      </c>
      <c r="D262" s="2">
        <v>20266</v>
      </c>
      <c r="E262" s="2">
        <v>17205</v>
      </c>
      <c r="F262" s="2">
        <v>34410</v>
      </c>
      <c r="G262" s="2">
        <v>3314</v>
      </c>
      <c r="H262" s="2">
        <v>138217</v>
      </c>
      <c r="I262" s="2">
        <v>1663398</v>
      </c>
      <c r="J262" s="2">
        <v>113321</v>
      </c>
      <c r="K262" s="2">
        <v>611</v>
      </c>
      <c r="L262" s="2">
        <v>22812</v>
      </c>
      <c r="M262" s="2">
        <v>997</v>
      </c>
      <c r="N262" s="2">
        <v>322644</v>
      </c>
      <c r="O262" s="2">
        <v>1887231</v>
      </c>
      <c r="P262" s="2">
        <v>137898</v>
      </c>
      <c r="R262" s="11">
        <f t="shared" si="20"/>
        <v>183816</v>
      </c>
      <c r="S262" s="11">
        <f t="shared" si="21"/>
        <v>23580</v>
      </c>
      <c r="T262" s="11">
        <f t="shared" si="22"/>
        <v>138828</v>
      </c>
      <c r="U262" s="11">
        <f t="shared" si="23"/>
        <v>114318</v>
      </c>
    </row>
    <row r="263" spans="1:21" x14ac:dyDescent="0.15">
      <c r="A263" s="4" t="s">
        <v>17</v>
      </c>
      <c r="B263" s="2">
        <v>507634</v>
      </c>
      <c r="C263" s="2">
        <v>507634</v>
      </c>
      <c r="D263" s="2">
        <v>57570</v>
      </c>
      <c r="E263" s="2">
        <v>66255</v>
      </c>
      <c r="F263" s="2">
        <v>132510</v>
      </c>
      <c r="G263" s="2">
        <v>11687</v>
      </c>
      <c r="H263" s="2">
        <v>85918</v>
      </c>
      <c r="I263" s="2">
        <v>629193</v>
      </c>
      <c r="J263" s="2">
        <v>39130</v>
      </c>
      <c r="K263" s="2">
        <v>371</v>
      </c>
      <c r="L263" s="2">
        <v>10268</v>
      </c>
      <c r="M263" s="2">
        <v>380</v>
      </c>
      <c r="N263" s="2">
        <v>660178</v>
      </c>
      <c r="O263" s="2">
        <v>1279605</v>
      </c>
      <c r="P263" s="2">
        <v>108767</v>
      </c>
      <c r="R263" s="11">
        <f t="shared" si="20"/>
        <v>573889</v>
      </c>
      <c r="S263" s="11">
        <f t="shared" si="21"/>
        <v>69257</v>
      </c>
      <c r="T263" s="11">
        <f t="shared" si="22"/>
        <v>86289</v>
      </c>
      <c r="U263" s="11">
        <f t="shared" si="23"/>
        <v>39510</v>
      </c>
    </row>
    <row r="264" spans="1:21" x14ac:dyDescent="0.15">
      <c r="A264" s="4" t="s">
        <v>18</v>
      </c>
      <c r="B264" s="2">
        <v>93172</v>
      </c>
      <c r="C264" s="2">
        <v>93172</v>
      </c>
      <c r="D264" s="2">
        <v>11205</v>
      </c>
      <c r="E264" s="2">
        <v>13587</v>
      </c>
      <c r="F264" s="2">
        <v>27174</v>
      </c>
      <c r="G264" s="2">
        <v>2293</v>
      </c>
      <c r="H264" s="2">
        <v>31993</v>
      </c>
      <c r="I264" s="2">
        <v>220763</v>
      </c>
      <c r="J264" s="2">
        <v>14215</v>
      </c>
      <c r="K264" s="2">
        <v>134</v>
      </c>
      <c r="L264" s="2">
        <v>4690</v>
      </c>
      <c r="M264" s="2">
        <v>152</v>
      </c>
      <c r="N264" s="2">
        <v>138886</v>
      </c>
      <c r="O264" s="2">
        <v>345799</v>
      </c>
      <c r="P264" s="2">
        <v>27865</v>
      </c>
      <c r="R264" s="11">
        <f t="shared" si="20"/>
        <v>106759</v>
      </c>
      <c r="S264" s="11">
        <f t="shared" si="21"/>
        <v>13498</v>
      </c>
      <c r="T264" s="11">
        <f t="shared" si="22"/>
        <v>32127</v>
      </c>
      <c r="U264" s="11">
        <f t="shared" si="23"/>
        <v>14367</v>
      </c>
    </row>
    <row r="265" spans="1:21" x14ac:dyDescent="0.15">
      <c r="A265" s="4" t="s">
        <v>19</v>
      </c>
      <c r="B265" s="2">
        <v>148155</v>
      </c>
      <c r="C265" s="2">
        <v>148155</v>
      </c>
      <c r="D265" s="2">
        <v>18056</v>
      </c>
      <c r="E265" s="2">
        <v>19869</v>
      </c>
      <c r="F265" s="2">
        <v>39738</v>
      </c>
      <c r="G265" s="2">
        <v>3659</v>
      </c>
      <c r="H265" s="2">
        <v>80734</v>
      </c>
      <c r="I265" s="2">
        <v>721066</v>
      </c>
      <c r="J265" s="2">
        <v>47737</v>
      </c>
      <c r="K265" s="2">
        <v>440</v>
      </c>
      <c r="L265" s="2">
        <v>9431</v>
      </c>
      <c r="M265" s="2">
        <v>405</v>
      </c>
      <c r="N265" s="2">
        <v>249198</v>
      </c>
      <c r="O265" s="2">
        <v>918390</v>
      </c>
      <c r="P265" s="2">
        <v>69857</v>
      </c>
      <c r="R265" s="11">
        <f t="shared" si="20"/>
        <v>168024</v>
      </c>
      <c r="S265" s="11">
        <f t="shared" si="21"/>
        <v>21715</v>
      </c>
      <c r="T265" s="11">
        <f t="shared" si="22"/>
        <v>81174</v>
      </c>
      <c r="U265" s="11">
        <f t="shared" si="23"/>
        <v>48142</v>
      </c>
    </row>
    <row r="266" spans="1:21" x14ac:dyDescent="0.15">
      <c r="A266" s="4" t="s">
        <v>20</v>
      </c>
      <c r="B266" s="2">
        <v>855729</v>
      </c>
      <c r="C266" s="2">
        <v>855729</v>
      </c>
      <c r="D266" s="2">
        <v>115631</v>
      </c>
      <c r="E266" s="2">
        <v>293344</v>
      </c>
      <c r="F266" s="2">
        <v>586688</v>
      </c>
      <c r="G266" s="2">
        <v>58770</v>
      </c>
      <c r="H266" s="2">
        <v>228784</v>
      </c>
      <c r="I266" s="2">
        <v>1405037</v>
      </c>
      <c r="J266" s="2">
        <v>103121</v>
      </c>
      <c r="K266" s="2">
        <v>3491</v>
      </c>
      <c r="L266" s="2">
        <v>51771</v>
      </c>
      <c r="M266" s="2">
        <v>2698</v>
      </c>
      <c r="N266" s="2">
        <v>1381348</v>
      </c>
      <c r="O266" s="2">
        <v>2899225</v>
      </c>
      <c r="P266" s="2">
        <v>280219</v>
      </c>
      <c r="R266" s="11">
        <f t="shared" si="20"/>
        <v>1149073</v>
      </c>
      <c r="S266" s="11">
        <f t="shared" si="21"/>
        <v>174401</v>
      </c>
      <c r="T266" s="11">
        <f t="shared" si="22"/>
        <v>232275</v>
      </c>
      <c r="U266" s="11">
        <f t="shared" si="23"/>
        <v>105819</v>
      </c>
    </row>
    <row r="267" spans="1:21" x14ac:dyDescent="0.15">
      <c r="A267" s="4" t="s">
        <v>21</v>
      </c>
      <c r="B267" s="2">
        <v>288309</v>
      </c>
      <c r="C267" s="2">
        <v>288309</v>
      </c>
      <c r="D267" s="2">
        <v>32615</v>
      </c>
      <c r="E267" s="2">
        <v>37868</v>
      </c>
      <c r="F267" s="2">
        <v>75736</v>
      </c>
      <c r="G267" s="2">
        <v>6596</v>
      </c>
      <c r="H267" s="2">
        <v>63913</v>
      </c>
      <c r="I267" s="2">
        <v>506135</v>
      </c>
      <c r="J267" s="2">
        <v>30242</v>
      </c>
      <c r="K267" s="2">
        <v>203</v>
      </c>
      <c r="L267" s="2">
        <v>4962</v>
      </c>
      <c r="M267" s="2">
        <v>184</v>
      </c>
      <c r="N267" s="2">
        <v>390293</v>
      </c>
      <c r="O267" s="2">
        <v>875142</v>
      </c>
      <c r="P267" s="2">
        <v>69637</v>
      </c>
      <c r="R267" s="11">
        <f t="shared" si="20"/>
        <v>326177</v>
      </c>
      <c r="S267" s="11">
        <f t="shared" si="21"/>
        <v>39211</v>
      </c>
      <c r="T267" s="11">
        <f t="shared" si="22"/>
        <v>64116</v>
      </c>
      <c r="U267" s="11">
        <f t="shared" si="23"/>
        <v>30426</v>
      </c>
    </row>
    <row r="268" spans="1:21" x14ac:dyDescent="0.15">
      <c r="A268" s="4" t="s">
        <v>22</v>
      </c>
      <c r="B268" s="2">
        <v>1647412</v>
      </c>
      <c r="C268" s="2">
        <v>1647412</v>
      </c>
      <c r="D268" s="2">
        <v>217452</v>
      </c>
      <c r="E268" s="2">
        <v>325165</v>
      </c>
      <c r="F268" s="2">
        <v>650330</v>
      </c>
      <c r="G268" s="2">
        <v>65048</v>
      </c>
      <c r="H268" s="2">
        <v>247385</v>
      </c>
      <c r="I268" s="2">
        <v>1473017</v>
      </c>
      <c r="J268" s="2">
        <v>105550</v>
      </c>
      <c r="K268" s="2">
        <v>2158</v>
      </c>
      <c r="L268" s="2">
        <v>34548</v>
      </c>
      <c r="M268" s="2">
        <v>1651</v>
      </c>
      <c r="N268" s="2">
        <v>2222120</v>
      </c>
      <c r="O268" s="2">
        <v>3805307</v>
      </c>
      <c r="P268" s="2">
        <v>389701</v>
      </c>
      <c r="R268" s="11">
        <f t="shared" si="20"/>
        <v>1972577</v>
      </c>
      <c r="S268" s="11">
        <f t="shared" si="21"/>
        <v>282500</v>
      </c>
      <c r="T268" s="11">
        <f t="shared" si="22"/>
        <v>249543</v>
      </c>
      <c r="U268" s="11">
        <f t="shared" si="23"/>
        <v>107201</v>
      </c>
    </row>
    <row r="269" spans="1:21" x14ac:dyDescent="0.15">
      <c r="A269" s="4" t="s">
        <v>23</v>
      </c>
      <c r="B269" s="2">
        <v>2397704</v>
      </c>
      <c r="C269" s="2">
        <v>2397704</v>
      </c>
      <c r="D269" s="2">
        <v>312330</v>
      </c>
      <c r="E269" s="2">
        <v>645778</v>
      </c>
      <c r="F269" s="2">
        <v>1291556</v>
      </c>
      <c r="G269" s="2">
        <v>122464</v>
      </c>
      <c r="H269" s="2">
        <v>804885</v>
      </c>
      <c r="I269" s="2">
        <v>4854582</v>
      </c>
      <c r="J269" s="2">
        <v>341867</v>
      </c>
      <c r="K269" s="2">
        <v>4367</v>
      </c>
      <c r="L269" s="2">
        <v>85986</v>
      </c>
      <c r="M269" s="2">
        <v>4174</v>
      </c>
      <c r="N269" s="2">
        <v>3852734</v>
      </c>
      <c r="O269" s="2">
        <v>8629828</v>
      </c>
      <c r="P269" s="2">
        <v>780835</v>
      </c>
      <c r="R269" s="11">
        <f t="shared" si="20"/>
        <v>3043482</v>
      </c>
      <c r="S269" s="11">
        <f t="shared" si="21"/>
        <v>434794</v>
      </c>
      <c r="T269" s="11">
        <f t="shared" si="22"/>
        <v>809252</v>
      </c>
      <c r="U269" s="11">
        <f t="shared" si="23"/>
        <v>346041</v>
      </c>
    </row>
    <row r="270" spans="1:21" x14ac:dyDescent="0.15">
      <c r="A270" s="4" t="s">
        <v>24</v>
      </c>
      <c r="B270" s="2">
        <v>856287</v>
      </c>
      <c r="C270" s="2">
        <v>856287</v>
      </c>
      <c r="D270" s="2">
        <v>114644</v>
      </c>
      <c r="E270" s="2">
        <v>186058</v>
      </c>
      <c r="F270" s="2">
        <v>372116</v>
      </c>
      <c r="G270" s="2">
        <v>37371</v>
      </c>
      <c r="H270" s="2">
        <v>131801</v>
      </c>
      <c r="I270" s="2">
        <v>739082</v>
      </c>
      <c r="J270" s="2">
        <v>55109</v>
      </c>
      <c r="K270" s="2">
        <v>1035</v>
      </c>
      <c r="L270" s="2">
        <v>20097</v>
      </c>
      <c r="M270" s="2">
        <v>845</v>
      </c>
      <c r="N270" s="2">
        <v>1175181</v>
      </c>
      <c r="O270" s="2">
        <v>1987582</v>
      </c>
      <c r="P270" s="2">
        <v>207969</v>
      </c>
      <c r="R270" s="11">
        <f t="shared" si="20"/>
        <v>1042345</v>
      </c>
      <c r="S270" s="11">
        <f t="shared" si="21"/>
        <v>152015</v>
      </c>
      <c r="T270" s="11">
        <f t="shared" si="22"/>
        <v>132836</v>
      </c>
      <c r="U270" s="11">
        <f t="shared" si="23"/>
        <v>55954</v>
      </c>
    </row>
    <row r="271" spans="1:21" x14ac:dyDescent="0.15">
      <c r="A271" s="4" t="s">
        <v>25</v>
      </c>
      <c r="B271" s="2">
        <v>210304</v>
      </c>
      <c r="C271" s="2">
        <v>210304</v>
      </c>
      <c r="D271" s="2">
        <v>27774</v>
      </c>
      <c r="E271" s="2">
        <v>64189</v>
      </c>
      <c r="F271" s="2">
        <v>128378</v>
      </c>
      <c r="G271" s="2">
        <v>12424</v>
      </c>
      <c r="H271" s="2">
        <v>29220</v>
      </c>
      <c r="I271" s="2">
        <v>152768</v>
      </c>
      <c r="J271" s="2">
        <v>11254</v>
      </c>
      <c r="K271" s="2">
        <v>128</v>
      </c>
      <c r="L271" s="2">
        <v>3290</v>
      </c>
      <c r="M271" s="2">
        <v>138</v>
      </c>
      <c r="N271" s="2">
        <v>303841</v>
      </c>
      <c r="O271" s="2">
        <v>494740</v>
      </c>
      <c r="P271" s="2">
        <v>51590</v>
      </c>
      <c r="R271" s="11">
        <f t="shared" si="20"/>
        <v>274493</v>
      </c>
      <c r="S271" s="11">
        <f t="shared" si="21"/>
        <v>40198</v>
      </c>
      <c r="T271" s="11">
        <f t="shared" si="22"/>
        <v>29348</v>
      </c>
      <c r="U271" s="11">
        <f t="shared" si="23"/>
        <v>11392</v>
      </c>
    </row>
    <row r="272" spans="1:21" x14ac:dyDescent="0.15">
      <c r="A272" s="4" t="s">
        <v>26</v>
      </c>
      <c r="B272" s="2">
        <v>489352</v>
      </c>
      <c r="C272" s="2">
        <v>489352</v>
      </c>
      <c r="D272" s="2">
        <v>53901</v>
      </c>
      <c r="E272" s="2">
        <v>131431</v>
      </c>
      <c r="F272" s="2">
        <v>262862</v>
      </c>
      <c r="G272" s="2">
        <v>21418</v>
      </c>
      <c r="H272" s="2">
        <v>197762</v>
      </c>
      <c r="I272" s="2">
        <v>1502180</v>
      </c>
      <c r="J272" s="2">
        <v>95132</v>
      </c>
      <c r="K272" s="2">
        <v>447</v>
      </c>
      <c r="L272" s="2">
        <v>19671</v>
      </c>
      <c r="M272" s="2">
        <v>686</v>
      </c>
      <c r="N272" s="2">
        <v>818992</v>
      </c>
      <c r="O272" s="2">
        <v>2274065</v>
      </c>
      <c r="P272" s="2">
        <v>171137</v>
      </c>
      <c r="R272" s="11">
        <f t="shared" si="20"/>
        <v>620783</v>
      </c>
      <c r="S272" s="11">
        <f t="shared" si="21"/>
        <v>75319</v>
      </c>
      <c r="T272" s="11">
        <f t="shared" si="22"/>
        <v>198209</v>
      </c>
      <c r="U272" s="11">
        <f t="shared" si="23"/>
        <v>95818</v>
      </c>
    </row>
    <row r="273" spans="1:21" x14ac:dyDescent="0.15">
      <c r="A273" s="4" t="s">
        <v>27</v>
      </c>
      <c r="B273" s="2">
        <v>404156</v>
      </c>
      <c r="C273" s="2">
        <v>404156</v>
      </c>
      <c r="D273" s="2">
        <v>44558</v>
      </c>
      <c r="E273" s="2">
        <v>71211</v>
      </c>
      <c r="F273" s="2">
        <v>142422</v>
      </c>
      <c r="G273" s="2">
        <v>12180</v>
      </c>
      <c r="H273" s="2">
        <v>97199</v>
      </c>
      <c r="I273" s="2">
        <v>696260</v>
      </c>
      <c r="J273" s="2">
        <v>43316</v>
      </c>
      <c r="K273" s="2">
        <v>348</v>
      </c>
      <c r="L273" s="2">
        <v>8068</v>
      </c>
      <c r="M273" s="2">
        <v>337</v>
      </c>
      <c r="N273" s="2">
        <v>572914</v>
      </c>
      <c r="O273" s="2">
        <v>1250906</v>
      </c>
      <c r="P273" s="2">
        <v>100391</v>
      </c>
      <c r="R273" s="11">
        <f t="shared" si="20"/>
        <v>475367</v>
      </c>
      <c r="S273" s="11">
        <f t="shared" si="21"/>
        <v>56738</v>
      </c>
      <c r="T273" s="11">
        <f t="shared" si="22"/>
        <v>97547</v>
      </c>
      <c r="U273" s="11">
        <f t="shared" si="23"/>
        <v>43653</v>
      </c>
    </row>
    <row r="274" spans="1:21" x14ac:dyDescent="0.15">
      <c r="A274" s="4" t="s">
        <v>28</v>
      </c>
      <c r="B274" s="2">
        <v>638490</v>
      </c>
      <c r="C274" s="2">
        <v>638490</v>
      </c>
      <c r="D274" s="2">
        <v>77065</v>
      </c>
      <c r="E274" s="2">
        <v>79209</v>
      </c>
      <c r="F274" s="2">
        <v>158418</v>
      </c>
      <c r="G274" s="2">
        <v>14852</v>
      </c>
      <c r="H274" s="2">
        <v>90714</v>
      </c>
      <c r="I274" s="2">
        <v>612006</v>
      </c>
      <c r="J274" s="2">
        <v>40273</v>
      </c>
      <c r="K274" s="2">
        <v>653</v>
      </c>
      <c r="L274" s="2">
        <v>9576</v>
      </c>
      <c r="M274" s="2">
        <v>465</v>
      </c>
      <c r="N274" s="2">
        <v>809066</v>
      </c>
      <c r="O274" s="2">
        <v>1418490</v>
      </c>
      <c r="P274" s="2">
        <v>132654</v>
      </c>
      <c r="R274" s="11">
        <f t="shared" si="20"/>
        <v>717699</v>
      </c>
      <c r="S274" s="11">
        <f t="shared" si="21"/>
        <v>91917</v>
      </c>
      <c r="T274" s="11">
        <f t="shared" si="22"/>
        <v>91367</v>
      </c>
      <c r="U274" s="11">
        <f t="shared" si="23"/>
        <v>40738</v>
      </c>
    </row>
    <row r="275" spans="1:21" x14ac:dyDescent="0.15">
      <c r="A275" s="4" t="s">
        <v>29</v>
      </c>
      <c r="B275" s="2">
        <v>347442</v>
      </c>
      <c r="C275" s="2">
        <v>347442</v>
      </c>
      <c r="D275" s="2">
        <v>39335</v>
      </c>
      <c r="E275" s="2">
        <v>93134</v>
      </c>
      <c r="F275" s="2">
        <v>186268</v>
      </c>
      <c r="G275" s="2">
        <v>15858</v>
      </c>
      <c r="H275" s="2">
        <v>85471</v>
      </c>
      <c r="I275" s="2">
        <v>593296</v>
      </c>
      <c r="J275" s="2">
        <v>37466</v>
      </c>
      <c r="K275" s="2">
        <v>360</v>
      </c>
      <c r="L275" s="2">
        <v>9114</v>
      </c>
      <c r="M275" s="2">
        <v>414</v>
      </c>
      <c r="N275" s="2">
        <v>526407</v>
      </c>
      <c r="O275" s="2">
        <v>1136120</v>
      </c>
      <c r="P275" s="2">
        <v>93073</v>
      </c>
      <c r="R275" s="11">
        <f t="shared" si="20"/>
        <v>440576</v>
      </c>
      <c r="S275" s="11">
        <f t="shared" si="21"/>
        <v>55193</v>
      </c>
      <c r="T275" s="11">
        <f t="shared" si="22"/>
        <v>85831</v>
      </c>
      <c r="U275" s="11">
        <f t="shared" si="23"/>
        <v>37880</v>
      </c>
    </row>
    <row r="276" spans="1:21" x14ac:dyDescent="0.15">
      <c r="A276" s="4" t="s">
        <v>8</v>
      </c>
      <c r="B276" s="2">
        <v>12551424</v>
      </c>
      <c r="C276" s="2">
        <v>12551424</v>
      </c>
      <c r="D276" s="2">
        <v>1613716</v>
      </c>
      <c r="E276" s="2">
        <v>3105531</v>
      </c>
      <c r="F276" s="2">
        <v>6211062</v>
      </c>
      <c r="G276" s="2">
        <v>597540</v>
      </c>
      <c r="H276" s="2">
        <v>3161656</v>
      </c>
      <c r="I276" s="2">
        <v>21086208</v>
      </c>
      <c r="J276" s="2">
        <v>1466627</v>
      </c>
      <c r="K276" s="2">
        <v>21226</v>
      </c>
      <c r="L276" s="2">
        <v>457826</v>
      </c>
      <c r="M276" s="2">
        <v>20125</v>
      </c>
      <c r="N276" s="2">
        <v>18839837</v>
      </c>
      <c r="O276" s="2">
        <v>40306520</v>
      </c>
      <c r="P276" s="2">
        <v>3698008</v>
      </c>
      <c r="R276" s="11">
        <f t="shared" si="20"/>
        <v>15656955</v>
      </c>
      <c r="S276" s="11">
        <f t="shared" si="21"/>
        <v>2211256</v>
      </c>
      <c r="T276" s="11">
        <f t="shared" si="22"/>
        <v>3182882</v>
      </c>
      <c r="U276" s="11">
        <f t="shared" si="23"/>
        <v>1486752</v>
      </c>
    </row>
    <row r="277" spans="1:21" ht="19" customHeight="1" x14ac:dyDescent="0.15">
      <c r="A277" s="30" t="s">
        <v>45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R277" s="9" t="str">
        <f>A277</f>
        <v>31.12.2017</v>
      </c>
      <c r="S277" s="12" t="s">
        <v>55</v>
      </c>
      <c r="T277" s="12" t="s">
        <v>45</v>
      </c>
      <c r="U277" s="12" t="s">
        <v>55</v>
      </c>
    </row>
    <row r="278" spans="1:21" x14ac:dyDescent="0.15">
      <c r="A278" s="4" t="s">
        <v>14</v>
      </c>
      <c r="B278" s="2">
        <v>1476628</v>
      </c>
      <c r="C278" s="2">
        <v>1476628</v>
      </c>
      <c r="D278" s="2">
        <v>197213</v>
      </c>
      <c r="E278" s="2">
        <v>506604</v>
      </c>
      <c r="F278" s="2">
        <v>1013208</v>
      </c>
      <c r="G278" s="2">
        <v>98266</v>
      </c>
      <c r="H278" s="2">
        <v>427792</v>
      </c>
      <c r="I278" s="2">
        <v>2485786</v>
      </c>
      <c r="J278" s="2">
        <v>188356</v>
      </c>
      <c r="K278" s="2">
        <v>3422</v>
      </c>
      <c r="L278" s="2">
        <v>77344</v>
      </c>
      <c r="M278" s="2">
        <v>3302</v>
      </c>
      <c r="N278" s="2">
        <v>2414446</v>
      </c>
      <c r="O278" s="2">
        <v>5052966</v>
      </c>
      <c r="P278" s="2">
        <v>487137</v>
      </c>
      <c r="R278" s="11">
        <f t="shared" si="20"/>
        <v>1983232</v>
      </c>
      <c r="S278" s="11">
        <f t="shared" si="21"/>
        <v>295479</v>
      </c>
      <c r="T278" s="11">
        <f t="shared" si="22"/>
        <v>431214</v>
      </c>
      <c r="U278" s="11">
        <f t="shared" si="23"/>
        <v>191658</v>
      </c>
    </row>
    <row r="279" spans="1:21" x14ac:dyDescent="0.15">
      <c r="A279" s="4" t="s">
        <v>15</v>
      </c>
      <c r="B279" s="2">
        <v>2051240</v>
      </c>
      <c r="C279" s="2">
        <v>2051240</v>
      </c>
      <c r="D279" s="2">
        <v>278686</v>
      </c>
      <c r="E279" s="2">
        <v>559614</v>
      </c>
      <c r="F279" s="2">
        <v>1119228</v>
      </c>
      <c r="G279" s="2">
        <v>112624</v>
      </c>
      <c r="H279" s="2">
        <v>426067</v>
      </c>
      <c r="I279" s="2">
        <v>2878924</v>
      </c>
      <c r="J279" s="2">
        <v>204499</v>
      </c>
      <c r="K279" s="2">
        <v>3313</v>
      </c>
      <c r="L279" s="2">
        <v>93852</v>
      </c>
      <c r="M279" s="2">
        <v>3585</v>
      </c>
      <c r="N279" s="2">
        <v>3040234</v>
      </c>
      <c r="O279" s="2">
        <v>6143244</v>
      </c>
      <c r="P279" s="2">
        <v>599394</v>
      </c>
      <c r="R279" s="11">
        <f t="shared" si="20"/>
        <v>2610854</v>
      </c>
      <c r="S279" s="11">
        <f t="shared" si="21"/>
        <v>391310</v>
      </c>
      <c r="T279" s="11">
        <f t="shared" si="22"/>
        <v>429380</v>
      </c>
      <c r="U279" s="11">
        <f t="shared" si="23"/>
        <v>208084</v>
      </c>
    </row>
    <row r="280" spans="1:21" x14ac:dyDescent="0.15">
      <c r="A280" s="4" t="s">
        <v>16</v>
      </c>
      <c r="B280" s="2">
        <v>167884</v>
      </c>
      <c r="C280" s="2">
        <v>167884</v>
      </c>
      <c r="D280" s="2">
        <v>20463</v>
      </c>
      <c r="E280" s="2">
        <v>17262</v>
      </c>
      <c r="F280" s="2">
        <v>34524</v>
      </c>
      <c r="G280" s="2">
        <v>3329</v>
      </c>
      <c r="H280" s="2">
        <v>138900</v>
      </c>
      <c r="I280" s="2">
        <v>1674607</v>
      </c>
      <c r="J280" s="2">
        <v>114190</v>
      </c>
      <c r="K280" s="2">
        <v>635</v>
      </c>
      <c r="L280" s="2">
        <v>25848</v>
      </c>
      <c r="M280" s="2">
        <v>1077</v>
      </c>
      <c r="N280" s="2">
        <v>324681</v>
      </c>
      <c r="O280" s="2">
        <v>1902863</v>
      </c>
      <c r="P280" s="2">
        <v>139060</v>
      </c>
      <c r="R280" s="11">
        <f t="shared" si="20"/>
        <v>185146</v>
      </c>
      <c r="S280" s="11">
        <f t="shared" si="21"/>
        <v>23792</v>
      </c>
      <c r="T280" s="11">
        <f t="shared" si="22"/>
        <v>139535</v>
      </c>
      <c r="U280" s="11">
        <f t="shared" si="23"/>
        <v>115267</v>
      </c>
    </row>
    <row r="281" spans="1:21" x14ac:dyDescent="0.15">
      <c r="A281" s="4" t="s">
        <v>17</v>
      </c>
      <c r="B281" s="2">
        <v>512637</v>
      </c>
      <c r="C281" s="2">
        <v>512637</v>
      </c>
      <c r="D281" s="2">
        <v>58255</v>
      </c>
      <c r="E281" s="2">
        <v>66597</v>
      </c>
      <c r="F281" s="2">
        <v>133194</v>
      </c>
      <c r="G281" s="2">
        <v>11758</v>
      </c>
      <c r="H281" s="2">
        <v>86280</v>
      </c>
      <c r="I281" s="2">
        <v>632572</v>
      </c>
      <c r="J281" s="2">
        <v>39414</v>
      </c>
      <c r="K281" s="2">
        <v>385</v>
      </c>
      <c r="L281" s="2">
        <v>10693</v>
      </c>
      <c r="M281" s="2">
        <v>391</v>
      </c>
      <c r="N281" s="2">
        <v>665899</v>
      </c>
      <c r="O281" s="2">
        <v>1289096</v>
      </c>
      <c r="P281" s="2">
        <v>109818</v>
      </c>
      <c r="R281" s="11">
        <f t="shared" si="20"/>
        <v>579234</v>
      </c>
      <c r="S281" s="11">
        <f t="shared" si="21"/>
        <v>70013</v>
      </c>
      <c r="T281" s="11">
        <f t="shared" si="22"/>
        <v>86665</v>
      </c>
      <c r="U281" s="11">
        <f t="shared" si="23"/>
        <v>39805</v>
      </c>
    </row>
    <row r="282" spans="1:21" x14ac:dyDescent="0.15">
      <c r="A282" s="4" t="s">
        <v>18</v>
      </c>
      <c r="B282" s="2">
        <v>93726</v>
      </c>
      <c r="C282" s="2">
        <v>93726</v>
      </c>
      <c r="D282" s="2">
        <v>11292</v>
      </c>
      <c r="E282" s="2">
        <v>13614</v>
      </c>
      <c r="F282" s="2">
        <v>27228</v>
      </c>
      <c r="G282" s="2">
        <v>2300</v>
      </c>
      <c r="H282" s="2">
        <v>32064</v>
      </c>
      <c r="I282" s="2">
        <v>221621</v>
      </c>
      <c r="J282" s="2">
        <v>14283</v>
      </c>
      <c r="K282" s="2">
        <v>140</v>
      </c>
      <c r="L282" s="2">
        <v>5020</v>
      </c>
      <c r="M282" s="2">
        <v>167</v>
      </c>
      <c r="N282" s="2">
        <v>139544</v>
      </c>
      <c r="O282" s="2">
        <v>347595</v>
      </c>
      <c r="P282" s="2">
        <v>28042</v>
      </c>
      <c r="R282" s="11">
        <f t="shared" si="20"/>
        <v>107340</v>
      </c>
      <c r="S282" s="11">
        <f t="shared" si="21"/>
        <v>13592</v>
      </c>
      <c r="T282" s="11">
        <f t="shared" si="22"/>
        <v>32204</v>
      </c>
      <c r="U282" s="11">
        <f t="shared" si="23"/>
        <v>14450</v>
      </c>
    </row>
    <row r="283" spans="1:21" x14ac:dyDescent="0.15">
      <c r="A283" s="4" t="s">
        <v>19</v>
      </c>
      <c r="B283" s="2">
        <v>149259</v>
      </c>
      <c r="C283" s="2">
        <v>149259</v>
      </c>
      <c r="D283" s="2">
        <v>18220</v>
      </c>
      <c r="E283" s="2">
        <v>19985</v>
      </c>
      <c r="F283" s="2">
        <v>39970</v>
      </c>
      <c r="G283" s="2">
        <v>3685</v>
      </c>
      <c r="H283" s="2">
        <v>81182</v>
      </c>
      <c r="I283" s="2">
        <v>726853</v>
      </c>
      <c r="J283" s="2">
        <v>48183</v>
      </c>
      <c r="K283" s="2">
        <v>446</v>
      </c>
      <c r="L283" s="2">
        <v>9840</v>
      </c>
      <c r="M283" s="2">
        <v>418</v>
      </c>
      <c r="N283" s="2">
        <v>250872</v>
      </c>
      <c r="O283" s="2">
        <v>925922</v>
      </c>
      <c r="P283" s="2">
        <v>70505</v>
      </c>
      <c r="R283" s="11">
        <f t="shared" si="20"/>
        <v>169244</v>
      </c>
      <c r="S283" s="11">
        <f t="shared" si="21"/>
        <v>21905</v>
      </c>
      <c r="T283" s="11">
        <f t="shared" si="22"/>
        <v>81628</v>
      </c>
      <c r="U283" s="11">
        <f t="shared" si="23"/>
        <v>48601</v>
      </c>
    </row>
    <row r="284" spans="1:21" x14ac:dyDescent="0.15">
      <c r="A284" s="4" t="s">
        <v>20</v>
      </c>
      <c r="B284" s="2">
        <v>860056</v>
      </c>
      <c r="C284" s="2">
        <v>860056</v>
      </c>
      <c r="D284" s="2">
        <v>116375</v>
      </c>
      <c r="E284" s="2">
        <v>294004</v>
      </c>
      <c r="F284" s="2">
        <v>588008</v>
      </c>
      <c r="G284" s="2">
        <v>58957</v>
      </c>
      <c r="H284" s="2">
        <v>230100</v>
      </c>
      <c r="I284" s="2">
        <v>1417896</v>
      </c>
      <c r="J284" s="2">
        <v>104219</v>
      </c>
      <c r="K284" s="2">
        <v>3544</v>
      </c>
      <c r="L284" s="2">
        <v>53114</v>
      </c>
      <c r="M284" s="2">
        <v>2767</v>
      </c>
      <c r="N284" s="2">
        <v>1387704</v>
      </c>
      <c r="O284" s="2">
        <v>2919074</v>
      </c>
      <c r="P284" s="2">
        <v>282318</v>
      </c>
      <c r="R284" s="11">
        <f t="shared" si="20"/>
        <v>1154060</v>
      </c>
      <c r="S284" s="11">
        <f t="shared" si="21"/>
        <v>175332</v>
      </c>
      <c r="T284" s="11">
        <f t="shared" si="22"/>
        <v>233644</v>
      </c>
      <c r="U284" s="11">
        <f t="shared" si="23"/>
        <v>106986</v>
      </c>
    </row>
    <row r="285" spans="1:21" x14ac:dyDescent="0.15">
      <c r="A285" s="4" t="s">
        <v>21</v>
      </c>
      <c r="B285" s="2">
        <v>290291</v>
      </c>
      <c r="C285" s="2">
        <v>290291</v>
      </c>
      <c r="D285" s="2">
        <v>32882</v>
      </c>
      <c r="E285" s="2">
        <v>38012</v>
      </c>
      <c r="F285" s="2">
        <v>76024</v>
      </c>
      <c r="G285" s="2">
        <v>6624</v>
      </c>
      <c r="H285" s="2">
        <v>64165</v>
      </c>
      <c r="I285" s="2">
        <v>507697</v>
      </c>
      <c r="J285" s="2">
        <v>30402</v>
      </c>
      <c r="K285" s="2">
        <v>208</v>
      </c>
      <c r="L285" s="2">
        <v>5155</v>
      </c>
      <c r="M285" s="2">
        <v>196</v>
      </c>
      <c r="N285" s="2">
        <v>392676</v>
      </c>
      <c r="O285" s="2">
        <v>879167</v>
      </c>
      <c r="P285" s="2">
        <v>70104</v>
      </c>
      <c r="R285" s="11">
        <f t="shared" si="20"/>
        <v>328303</v>
      </c>
      <c r="S285" s="11">
        <f t="shared" si="21"/>
        <v>39506</v>
      </c>
      <c r="T285" s="11">
        <f t="shared" si="22"/>
        <v>64373</v>
      </c>
      <c r="U285" s="11">
        <f t="shared" si="23"/>
        <v>30598</v>
      </c>
    </row>
    <row r="286" spans="1:21" x14ac:dyDescent="0.15">
      <c r="A286" s="4" t="s">
        <v>22</v>
      </c>
      <c r="B286" s="2">
        <v>1658407</v>
      </c>
      <c r="C286" s="2">
        <v>1658407</v>
      </c>
      <c r="D286" s="2">
        <v>219151</v>
      </c>
      <c r="E286" s="2">
        <v>326777</v>
      </c>
      <c r="F286" s="2">
        <v>653554</v>
      </c>
      <c r="G286" s="2">
        <v>65421</v>
      </c>
      <c r="H286" s="2">
        <v>248978</v>
      </c>
      <c r="I286" s="2">
        <v>1485171</v>
      </c>
      <c r="J286" s="2">
        <v>106527</v>
      </c>
      <c r="K286" s="2">
        <v>2271</v>
      </c>
      <c r="L286" s="2">
        <v>36412</v>
      </c>
      <c r="M286" s="2">
        <v>1732</v>
      </c>
      <c r="N286" s="2">
        <v>2236433</v>
      </c>
      <c r="O286" s="2">
        <v>3833544</v>
      </c>
      <c r="P286" s="2">
        <v>392831</v>
      </c>
      <c r="R286" s="11">
        <f t="shared" si="20"/>
        <v>1985184</v>
      </c>
      <c r="S286" s="11">
        <f t="shared" si="21"/>
        <v>284572</v>
      </c>
      <c r="T286" s="11">
        <f t="shared" si="22"/>
        <v>251249</v>
      </c>
      <c r="U286" s="11">
        <f t="shared" si="23"/>
        <v>108259</v>
      </c>
    </row>
    <row r="287" spans="1:21" x14ac:dyDescent="0.15">
      <c r="A287" s="4" t="s">
        <v>23</v>
      </c>
      <c r="B287" s="2">
        <v>2408711</v>
      </c>
      <c r="C287" s="2">
        <v>2408711</v>
      </c>
      <c r="D287" s="2">
        <v>314118</v>
      </c>
      <c r="E287" s="2">
        <v>647758</v>
      </c>
      <c r="F287" s="2">
        <v>1295516</v>
      </c>
      <c r="G287" s="2">
        <v>122977</v>
      </c>
      <c r="H287" s="2">
        <v>807772</v>
      </c>
      <c r="I287" s="2">
        <v>4879758</v>
      </c>
      <c r="J287" s="2">
        <v>343992</v>
      </c>
      <c r="K287" s="2">
        <v>4471</v>
      </c>
      <c r="L287" s="2">
        <v>88845</v>
      </c>
      <c r="M287" s="2">
        <v>4279</v>
      </c>
      <c r="N287" s="2">
        <v>3868712</v>
      </c>
      <c r="O287" s="2">
        <v>8672830</v>
      </c>
      <c r="P287" s="2">
        <v>785365</v>
      </c>
      <c r="R287" s="11">
        <f t="shared" si="20"/>
        <v>3056469</v>
      </c>
      <c r="S287" s="11">
        <f t="shared" si="21"/>
        <v>437095</v>
      </c>
      <c r="T287" s="11">
        <f t="shared" si="22"/>
        <v>812243</v>
      </c>
      <c r="U287" s="11">
        <f t="shared" si="23"/>
        <v>348271</v>
      </c>
    </row>
    <row r="288" spans="1:21" x14ac:dyDescent="0.15">
      <c r="A288" s="4" t="s">
        <v>24</v>
      </c>
      <c r="B288" s="2">
        <v>860726</v>
      </c>
      <c r="C288" s="2">
        <v>860726</v>
      </c>
      <c r="D288" s="2">
        <v>115402</v>
      </c>
      <c r="E288" s="2">
        <v>186812</v>
      </c>
      <c r="F288" s="2">
        <v>373624</v>
      </c>
      <c r="G288" s="2">
        <v>37559</v>
      </c>
      <c r="H288" s="2">
        <v>132562</v>
      </c>
      <c r="I288" s="2">
        <v>744631</v>
      </c>
      <c r="J288" s="2">
        <v>55588</v>
      </c>
      <c r="K288" s="2">
        <v>1057</v>
      </c>
      <c r="L288" s="2">
        <v>20643</v>
      </c>
      <c r="M288" s="2">
        <v>866</v>
      </c>
      <c r="N288" s="2">
        <v>1181157</v>
      </c>
      <c r="O288" s="2">
        <v>1999624</v>
      </c>
      <c r="P288" s="2">
        <v>209415</v>
      </c>
      <c r="R288" s="11">
        <f t="shared" si="20"/>
        <v>1047538</v>
      </c>
      <c r="S288" s="11">
        <f t="shared" si="21"/>
        <v>152961</v>
      </c>
      <c r="T288" s="11">
        <f t="shared" si="22"/>
        <v>133619</v>
      </c>
      <c r="U288" s="11">
        <f t="shared" si="23"/>
        <v>56454</v>
      </c>
    </row>
    <row r="289" spans="1:21" x14ac:dyDescent="0.15">
      <c r="A289" s="4" t="s">
        <v>25</v>
      </c>
      <c r="B289" s="2">
        <v>210938</v>
      </c>
      <c r="C289" s="2">
        <v>210938</v>
      </c>
      <c r="D289" s="2">
        <v>27883</v>
      </c>
      <c r="E289" s="2">
        <v>64304</v>
      </c>
      <c r="F289" s="2">
        <v>128608</v>
      </c>
      <c r="G289" s="2">
        <v>12453</v>
      </c>
      <c r="H289" s="2">
        <v>29348</v>
      </c>
      <c r="I289" s="2">
        <v>153804</v>
      </c>
      <c r="J289" s="2">
        <v>11345</v>
      </c>
      <c r="K289" s="2">
        <v>127</v>
      </c>
      <c r="L289" s="2">
        <v>3275</v>
      </c>
      <c r="M289" s="2">
        <v>138</v>
      </c>
      <c r="N289" s="2">
        <v>304717</v>
      </c>
      <c r="O289" s="2">
        <v>496625</v>
      </c>
      <c r="P289" s="2">
        <v>51819</v>
      </c>
      <c r="R289" s="11">
        <f t="shared" si="20"/>
        <v>275242</v>
      </c>
      <c r="S289" s="11">
        <f t="shared" si="21"/>
        <v>40336</v>
      </c>
      <c r="T289" s="11">
        <f t="shared" si="22"/>
        <v>29475</v>
      </c>
      <c r="U289" s="11">
        <f t="shared" si="23"/>
        <v>11483</v>
      </c>
    </row>
    <row r="290" spans="1:21" x14ac:dyDescent="0.15">
      <c r="A290" s="4" t="s">
        <v>26</v>
      </c>
      <c r="B290" s="2">
        <v>492483</v>
      </c>
      <c r="C290" s="2">
        <v>492483</v>
      </c>
      <c r="D290" s="2">
        <v>54368</v>
      </c>
      <c r="E290" s="2">
        <v>131659</v>
      </c>
      <c r="F290" s="2">
        <v>263318</v>
      </c>
      <c r="G290" s="2">
        <v>21477</v>
      </c>
      <c r="H290" s="2">
        <v>197969</v>
      </c>
      <c r="I290" s="2">
        <v>1505575</v>
      </c>
      <c r="J290" s="2">
        <v>95497</v>
      </c>
      <c r="K290" s="2">
        <v>475</v>
      </c>
      <c r="L290" s="2">
        <v>20372</v>
      </c>
      <c r="M290" s="2">
        <v>711</v>
      </c>
      <c r="N290" s="2">
        <v>822586</v>
      </c>
      <c r="O290" s="2">
        <v>2281748</v>
      </c>
      <c r="P290" s="2">
        <v>172052</v>
      </c>
      <c r="R290" s="11">
        <f t="shared" si="20"/>
        <v>624142</v>
      </c>
      <c r="S290" s="11">
        <f t="shared" si="21"/>
        <v>75845</v>
      </c>
      <c r="T290" s="11">
        <f t="shared" si="22"/>
        <v>198444</v>
      </c>
      <c r="U290" s="11">
        <f t="shared" si="23"/>
        <v>96208</v>
      </c>
    </row>
    <row r="291" spans="1:21" x14ac:dyDescent="0.15">
      <c r="A291" s="4" t="s">
        <v>27</v>
      </c>
      <c r="B291" s="2">
        <v>405923</v>
      </c>
      <c r="C291" s="2">
        <v>405923</v>
      </c>
      <c r="D291" s="2">
        <v>44834</v>
      </c>
      <c r="E291" s="2">
        <v>71270</v>
      </c>
      <c r="F291" s="2">
        <v>142540</v>
      </c>
      <c r="G291" s="2">
        <v>12195</v>
      </c>
      <c r="H291" s="2">
        <v>97235</v>
      </c>
      <c r="I291" s="2">
        <v>696168</v>
      </c>
      <c r="J291" s="2">
        <v>43352</v>
      </c>
      <c r="K291" s="2">
        <v>352</v>
      </c>
      <c r="L291" s="2">
        <v>8152</v>
      </c>
      <c r="M291" s="2">
        <v>342</v>
      </c>
      <c r="N291" s="2">
        <v>574780</v>
      </c>
      <c r="O291" s="2">
        <v>1252783</v>
      </c>
      <c r="P291" s="2">
        <v>100722</v>
      </c>
      <c r="R291" s="11">
        <f t="shared" si="20"/>
        <v>477193</v>
      </c>
      <c r="S291" s="11">
        <f t="shared" si="21"/>
        <v>57029</v>
      </c>
      <c r="T291" s="11">
        <f t="shared" si="22"/>
        <v>97587</v>
      </c>
      <c r="U291" s="11">
        <f t="shared" si="23"/>
        <v>43694</v>
      </c>
    </row>
    <row r="292" spans="1:21" x14ac:dyDescent="0.15">
      <c r="A292" s="4" t="s">
        <v>28</v>
      </c>
      <c r="B292" s="2">
        <v>643272</v>
      </c>
      <c r="C292" s="2">
        <v>643272</v>
      </c>
      <c r="D292" s="2">
        <v>77723</v>
      </c>
      <c r="E292" s="2">
        <v>79855</v>
      </c>
      <c r="F292" s="2">
        <v>159710</v>
      </c>
      <c r="G292" s="2">
        <v>14979</v>
      </c>
      <c r="H292" s="2">
        <v>91420</v>
      </c>
      <c r="I292" s="2">
        <v>617391</v>
      </c>
      <c r="J292" s="2">
        <v>40676</v>
      </c>
      <c r="K292" s="2">
        <v>675</v>
      </c>
      <c r="L292" s="2">
        <v>9678</v>
      </c>
      <c r="M292" s="2">
        <v>476</v>
      </c>
      <c r="N292" s="2">
        <v>815222</v>
      </c>
      <c r="O292" s="2">
        <v>1430051</v>
      </c>
      <c r="P292" s="2">
        <v>133853</v>
      </c>
      <c r="R292" s="11">
        <f t="shared" si="20"/>
        <v>723127</v>
      </c>
      <c r="S292" s="11">
        <f t="shared" si="21"/>
        <v>92702</v>
      </c>
      <c r="T292" s="11">
        <f t="shared" si="22"/>
        <v>92095</v>
      </c>
      <c r="U292" s="11">
        <f t="shared" si="23"/>
        <v>41152</v>
      </c>
    </row>
    <row r="293" spans="1:21" x14ac:dyDescent="0.15">
      <c r="A293" s="4" t="s">
        <v>29</v>
      </c>
      <c r="B293" s="2">
        <v>349041</v>
      </c>
      <c r="C293" s="2">
        <v>349041</v>
      </c>
      <c r="D293" s="2">
        <v>39592</v>
      </c>
      <c r="E293" s="2">
        <v>93281</v>
      </c>
      <c r="F293" s="2">
        <v>186562</v>
      </c>
      <c r="G293" s="2">
        <v>15897</v>
      </c>
      <c r="H293" s="2">
        <v>85625</v>
      </c>
      <c r="I293" s="2">
        <v>593857</v>
      </c>
      <c r="J293" s="2">
        <v>37543</v>
      </c>
      <c r="K293" s="2">
        <v>371</v>
      </c>
      <c r="L293" s="2">
        <v>9753</v>
      </c>
      <c r="M293" s="2">
        <v>435</v>
      </c>
      <c r="N293" s="2">
        <v>528318</v>
      </c>
      <c r="O293" s="2">
        <v>1139213</v>
      </c>
      <c r="P293" s="2">
        <v>93467</v>
      </c>
      <c r="R293" s="11">
        <f t="shared" si="20"/>
        <v>442322</v>
      </c>
      <c r="S293" s="11">
        <f t="shared" si="21"/>
        <v>55489</v>
      </c>
      <c r="T293" s="11">
        <f t="shared" si="22"/>
        <v>85996</v>
      </c>
      <c r="U293" s="11">
        <f t="shared" si="23"/>
        <v>37978</v>
      </c>
    </row>
    <row r="294" spans="1:21" x14ac:dyDescent="0.15">
      <c r="A294" s="4" t="s">
        <v>8</v>
      </c>
      <c r="B294" s="2">
        <v>12631222</v>
      </c>
      <c r="C294" s="2">
        <v>12631222</v>
      </c>
      <c r="D294" s="2">
        <v>1626456</v>
      </c>
      <c r="E294" s="2">
        <v>3117408</v>
      </c>
      <c r="F294" s="2">
        <v>6234816</v>
      </c>
      <c r="G294" s="2">
        <v>600500</v>
      </c>
      <c r="H294" s="2">
        <v>3177459</v>
      </c>
      <c r="I294" s="2">
        <v>21222311</v>
      </c>
      <c r="J294" s="2">
        <v>1478065</v>
      </c>
      <c r="K294" s="2">
        <v>21892</v>
      </c>
      <c r="L294" s="2">
        <v>477996</v>
      </c>
      <c r="M294" s="2">
        <v>20881</v>
      </c>
      <c r="N294" s="2">
        <v>18947981</v>
      </c>
      <c r="O294" s="2">
        <v>40566345</v>
      </c>
      <c r="P294" s="2">
        <v>3725902</v>
      </c>
      <c r="R294" s="11">
        <f t="shared" si="20"/>
        <v>15748630</v>
      </c>
      <c r="S294" s="11">
        <f t="shared" si="21"/>
        <v>2226956</v>
      </c>
      <c r="T294" s="11">
        <f t="shared" si="22"/>
        <v>3199351</v>
      </c>
      <c r="U294" s="11">
        <f t="shared" si="23"/>
        <v>1498946</v>
      </c>
    </row>
    <row r="295" spans="1:21" x14ac:dyDescent="0.15">
      <c r="A295" s="1" t="s">
        <v>46</v>
      </c>
    </row>
    <row r="296" spans="1:21" x14ac:dyDescent="0.15">
      <c r="A296" s="1" t="s">
        <v>47</v>
      </c>
    </row>
    <row r="298" spans="1:21" x14ac:dyDescent="0.15">
      <c r="A298" s="1" t="s">
        <v>48</v>
      </c>
    </row>
    <row r="299" spans="1:21" x14ac:dyDescent="0.15">
      <c r="A299" s="1" t="s">
        <v>49</v>
      </c>
    </row>
    <row r="300" spans="1:21" x14ac:dyDescent="0.15">
      <c r="A300" s="1" t="s">
        <v>50</v>
      </c>
    </row>
    <row r="301" spans="1:21" x14ac:dyDescent="0.15">
      <c r="A301" s="3" t="s">
        <v>51</v>
      </c>
    </row>
  </sheetData>
  <mergeCells count="25">
    <mergeCell ref="A169:P169"/>
    <mergeCell ref="A187:P187"/>
    <mergeCell ref="A7:P7"/>
    <mergeCell ref="A25:P25"/>
    <mergeCell ref="A43:P43"/>
    <mergeCell ref="A61:P61"/>
    <mergeCell ref="A79:P79"/>
    <mergeCell ref="A1:P1"/>
    <mergeCell ref="A97:P97"/>
    <mergeCell ref="A115:P115"/>
    <mergeCell ref="A133:P133"/>
    <mergeCell ref="A151:P151"/>
    <mergeCell ref="A2:P2"/>
    <mergeCell ref="A3:A6"/>
    <mergeCell ref="B3:P3"/>
    <mergeCell ref="B4:D4"/>
    <mergeCell ref="E4:G4"/>
    <mergeCell ref="H4:J4"/>
    <mergeCell ref="K4:M4"/>
    <mergeCell ref="N4:P4"/>
    <mergeCell ref="A205:P205"/>
    <mergeCell ref="A223:P223"/>
    <mergeCell ref="A241:P241"/>
    <mergeCell ref="A259:P259"/>
    <mergeCell ref="A277:P277"/>
  </mergeCells>
  <pageMargins left="0.78740157499999996" right="0.78740157499999996" top="0.984251969" bottom="0.984251969" header="0.5" footer="0.5"/>
  <pageSetup orientation="portrait" horizontalDpi="300" verticalDpi="300"/>
  <headerFooter alignWithMargins="0">
    <oddFooter>&amp;CAbgerufen am 26.06.19 / 15:02:19&amp;L&amp;RSeite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9"/>
  <sheetViews>
    <sheetView topLeftCell="R30" zoomScale="257" zoomScaleNormal="257" workbookViewId="0">
      <selection activeCell="X35" sqref="X35:X51"/>
    </sheetView>
  </sheetViews>
  <sheetFormatPr baseColWidth="10" defaultRowHeight="13" x14ac:dyDescent="0.15"/>
  <cols>
    <col min="2" max="2" width="13.1640625" bestFit="1" customWidth="1"/>
    <col min="3" max="3" width="14.1640625" bestFit="1" customWidth="1"/>
    <col min="4" max="4" width="12.1640625" bestFit="1" customWidth="1"/>
    <col min="8" max="8" width="11.1640625" bestFit="1" customWidth="1"/>
    <col min="21" max="22" width="12.1640625" bestFit="1" customWidth="1"/>
    <col min="23" max="23" width="11.1640625" bestFit="1" customWidth="1"/>
  </cols>
  <sheetData>
    <row r="1" spans="1:17" x14ac:dyDescent="0.15">
      <c r="A1" s="13" t="s">
        <v>58</v>
      </c>
    </row>
    <row r="2" spans="1:17" x14ac:dyDescent="0.15">
      <c r="A2" s="17" t="s">
        <v>56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391244</v>
      </c>
      <c r="C3">
        <v>393330</v>
      </c>
      <c r="D3">
        <v>395524</v>
      </c>
      <c r="E3">
        <v>397567</v>
      </c>
      <c r="F3">
        <v>399609</v>
      </c>
      <c r="G3">
        <v>401495</v>
      </c>
      <c r="H3">
        <v>403083</v>
      </c>
      <c r="I3">
        <v>404513</v>
      </c>
      <c r="J3">
        <v>416055</v>
      </c>
      <c r="K3">
        <v>417566</v>
      </c>
      <c r="L3">
        <v>419596</v>
      </c>
      <c r="M3">
        <v>421429</v>
      </c>
      <c r="N3">
        <v>423736</v>
      </c>
      <c r="O3">
        <v>426235</v>
      </c>
      <c r="P3">
        <v>428685</v>
      </c>
      <c r="Q3">
        <v>431214</v>
      </c>
    </row>
    <row r="4" spans="1:17" x14ac:dyDescent="0.15">
      <c r="A4" s="19" t="s">
        <v>15</v>
      </c>
      <c r="B4" s="18">
        <v>363759</v>
      </c>
      <c r="C4">
        <v>366561</v>
      </c>
      <c r="D4">
        <v>369727</v>
      </c>
      <c r="E4">
        <v>372308</v>
      </c>
      <c r="F4">
        <v>375454</v>
      </c>
      <c r="G4">
        <v>377592</v>
      </c>
      <c r="H4">
        <v>379594</v>
      </c>
      <c r="I4">
        <v>381300</v>
      </c>
      <c r="J4">
        <v>408245</v>
      </c>
      <c r="K4">
        <v>410405</v>
      </c>
      <c r="L4">
        <v>412685</v>
      </c>
      <c r="M4">
        <v>415331</v>
      </c>
      <c r="N4">
        <v>418483</v>
      </c>
      <c r="O4">
        <v>421950</v>
      </c>
      <c r="P4">
        <v>425455</v>
      </c>
      <c r="Q4">
        <v>429380</v>
      </c>
    </row>
    <row r="5" spans="1:17" x14ac:dyDescent="0.15">
      <c r="A5" s="19" t="s">
        <v>16</v>
      </c>
      <c r="B5" s="18">
        <v>141991</v>
      </c>
      <c r="C5">
        <v>142077</v>
      </c>
      <c r="D5">
        <v>142152</v>
      </c>
      <c r="E5">
        <v>142239</v>
      </c>
      <c r="F5">
        <v>142300</v>
      </c>
      <c r="G5">
        <v>142386</v>
      </c>
      <c r="H5">
        <v>142485</v>
      </c>
      <c r="I5">
        <v>142628</v>
      </c>
      <c r="J5">
        <v>136801</v>
      </c>
      <c r="K5">
        <v>136942</v>
      </c>
      <c r="L5">
        <v>137135</v>
      </c>
      <c r="M5">
        <v>137342</v>
      </c>
      <c r="N5">
        <v>137712</v>
      </c>
      <c r="O5">
        <v>138205</v>
      </c>
      <c r="P5">
        <v>138828</v>
      </c>
      <c r="Q5">
        <v>139535</v>
      </c>
    </row>
    <row r="6" spans="1:17" x14ac:dyDescent="0.15">
      <c r="A6" s="19" t="s">
        <v>17</v>
      </c>
      <c r="B6" s="18">
        <v>90629</v>
      </c>
      <c r="C6">
        <v>90240</v>
      </c>
      <c r="D6">
        <v>89801</v>
      </c>
      <c r="E6">
        <v>89413</v>
      </c>
      <c r="F6">
        <v>89001</v>
      </c>
      <c r="G6">
        <v>88711</v>
      </c>
      <c r="H6">
        <v>88510</v>
      </c>
      <c r="I6">
        <v>88412</v>
      </c>
      <c r="J6">
        <v>85231</v>
      </c>
      <c r="K6">
        <v>85253</v>
      </c>
      <c r="L6">
        <v>85322</v>
      </c>
      <c r="M6">
        <v>85471</v>
      </c>
      <c r="N6">
        <v>85719</v>
      </c>
      <c r="O6">
        <v>86004</v>
      </c>
      <c r="P6">
        <v>86289</v>
      </c>
      <c r="Q6">
        <v>86665</v>
      </c>
    </row>
    <row r="7" spans="1:17" x14ac:dyDescent="0.15">
      <c r="A7" s="19" t="s">
        <v>18</v>
      </c>
      <c r="B7" s="18">
        <v>33549</v>
      </c>
      <c r="C7">
        <v>33569</v>
      </c>
      <c r="D7">
        <v>33608</v>
      </c>
      <c r="E7">
        <v>33646</v>
      </c>
      <c r="F7">
        <v>33662</v>
      </c>
      <c r="G7">
        <v>33692</v>
      </c>
      <c r="H7">
        <v>33710</v>
      </c>
      <c r="I7">
        <v>33728</v>
      </c>
      <c r="J7">
        <v>31758</v>
      </c>
      <c r="K7">
        <v>31785</v>
      </c>
      <c r="L7">
        <v>31868</v>
      </c>
      <c r="M7">
        <v>31919</v>
      </c>
      <c r="N7">
        <v>31966</v>
      </c>
      <c r="O7">
        <v>32039</v>
      </c>
      <c r="P7">
        <v>32127</v>
      </c>
      <c r="Q7">
        <v>32204</v>
      </c>
    </row>
    <row r="8" spans="1:17" x14ac:dyDescent="0.15">
      <c r="A8" s="19" t="s">
        <v>19</v>
      </c>
      <c r="B8" s="18">
        <v>76523</v>
      </c>
      <c r="C8">
        <v>76778</v>
      </c>
      <c r="D8">
        <v>77015</v>
      </c>
      <c r="E8">
        <v>77146</v>
      </c>
      <c r="F8">
        <v>77319</v>
      </c>
      <c r="G8">
        <v>77493</v>
      </c>
      <c r="H8">
        <v>77732</v>
      </c>
      <c r="I8">
        <v>77928</v>
      </c>
      <c r="J8">
        <v>78980</v>
      </c>
      <c r="K8">
        <v>79178</v>
      </c>
      <c r="L8">
        <v>79388</v>
      </c>
      <c r="M8">
        <v>79796</v>
      </c>
      <c r="N8">
        <v>80180</v>
      </c>
      <c r="O8">
        <v>80701</v>
      </c>
      <c r="P8">
        <v>81174</v>
      </c>
      <c r="Q8">
        <v>81628</v>
      </c>
    </row>
    <row r="9" spans="1:17" x14ac:dyDescent="0.15">
      <c r="A9" s="19" t="s">
        <v>20</v>
      </c>
      <c r="B9" s="18">
        <v>208548</v>
      </c>
      <c r="C9">
        <v>209898</v>
      </c>
      <c r="D9">
        <v>210891</v>
      </c>
      <c r="E9">
        <v>211943</v>
      </c>
      <c r="F9">
        <v>212969</v>
      </c>
      <c r="G9">
        <v>213779</v>
      </c>
      <c r="H9">
        <v>214568</v>
      </c>
      <c r="I9">
        <v>215163</v>
      </c>
      <c r="J9">
        <v>227377</v>
      </c>
      <c r="K9">
        <v>227914</v>
      </c>
      <c r="L9">
        <v>228521</v>
      </c>
      <c r="M9">
        <v>229219</v>
      </c>
      <c r="N9">
        <v>230152</v>
      </c>
      <c r="O9">
        <v>231085</v>
      </c>
      <c r="P9">
        <v>232275</v>
      </c>
      <c r="Q9">
        <v>233644</v>
      </c>
    </row>
    <row r="10" spans="1:17" x14ac:dyDescent="0.15">
      <c r="A10" s="19" t="s">
        <v>21</v>
      </c>
      <c r="B10" s="18">
        <v>67503</v>
      </c>
      <c r="C10">
        <v>67665</v>
      </c>
      <c r="D10">
        <v>67855</v>
      </c>
      <c r="E10">
        <v>68006</v>
      </c>
      <c r="F10">
        <v>68195</v>
      </c>
      <c r="G10">
        <v>68353</v>
      </c>
      <c r="H10">
        <v>68478</v>
      </c>
      <c r="I10">
        <v>68626</v>
      </c>
      <c r="J10">
        <v>62837</v>
      </c>
      <c r="K10">
        <v>63006</v>
      </c>
      <c r="L10">
        <v>63252</v>
      </c>
      <c r="M10">
        <v>63453</v>
      </c>
      <c r="N10">
        <v>63662</v>
      </c>
      <c r="O10">
        <v>63891</v>
      </c>
      <c r="P10">
        <v>64116</v>
      </c>
      <c r="Q10">
        <v>64373</v>
      </c>
    </row>
    <row r="11" spans="1:17" x14ac:dyDescent="0.15">
      <c r="A11" s="19" t="s">
        <v>22</v>
      </c>
      <c r="B11" s="18">
        <v>238395</v>
      </c>
      <c r="C11">
        <v>239392</v>
      </c>
      <c r="D11">
        <v>240332</v>
      </c>
      <c r="E11">
        <v>241156</v>
      </c>
      <c r="F11">
        <v>241976</v>
      </c>
      <c r="G11">
        <v>242748</v>
      </c>
      <c r="H11">
        <v>243357</v>
      </c>
      <c r="I11">
        <v>243929</v>
      </c>
      <c r="J11">
        <v>241768</v>
      </c>
      <c r="K11">
        <v>242622</v>
      </c>
      <c r="L11">
        <v>243653</v>
      </c>
      <c r="M11">
        <v>244874</v>
      </c>
      <c r="N11">
        <v>246276</v>
      </c>
      <c r="O11">
        <v>247792</v>
      </c>
      <c r="P11">
        <v>249543</v>
      </c>
      <c r="Q11">
        <v>251249</v>
      </c>
    </row>
    <row r="12" spans="1:17" x14ac:dyDescent="0.15">
      <c r="A12" s="19" t="s">
        <v>23</v>
      </c>
      <c r="B12" s="18">
        <v>768660</v>
      </c>
      <c r="C12">
        <v>771080</v>
      </c>
      <c r="D12">
        <v>773387</v>
      </c>
      <c r="E12">
        <v>775503</v>
      </c>
      <c r="F12">
        <v>777480</v>
      </c>
      <c r="G12">
        <v>779391</v>
      </c>
      <c r="H12">
        <v>780941</v>
      </c>
      <c r="I12">
        <v>782281</v>
      </c>
      <c r="J12">
        <v>796304</v>
      </c>
      <c r="K12">
        <v>797877</v>
      </c>
      <c r="L12">
        <v>799631</v>
      </c>
      <c r="M12">
        <v>801649</v>
      </c>
      <c r="N12">
        <v>804257</v>
      </c>
      <c r="O12">
        <v>806561</v>
      </c>
      <c r="P12">
        <v>809252</v>
      </c>
      <c r="Q12">
        <v>812243</v>
      </c>
    </row>
    <row r="13" spans="1:17" x14ac:dyDescent="0.15">
      <c r="A13" s="19" t="s">
        <v>24</v>
      </c>
      <c r="B13" s="18">
        <v>114773</v>
      </c>
      <c r="C13">
        <v>115437</v>
      </c>
      <c r="D13">
        <v>116120</v>
      </c>
      <c r="E13">
        <v>116717</v>
      </c>
      <c r="F13">
        <v>117263</v>
      </c>
      <c r="G13">
        <v>117801</v>
      </c>
      <c r="H13">
        <v>118275</v>
      </c>
      <c r="I13">
        <v>118669</v>
      </c>
      <c r="J13">
        <v>129416</v>
      </c>
      <c r="K13">
        <v>129849</v>
      </c>
      <c r="L13">
        <v>130293</v>
      </c>
      <c r="M13">
        <v>130790</v>
      </c>
      <c r="N13">
        <v>131461</v>
      </c>
      <c r="O13">
        <v>132094</v>
      </c>
      <c r="P13">
        <v>132836</v>
      </c>
      <c r="Q13">
        <v>133619</v>
      </c>
    </row>
    <row r="14" spans="1:17" x14ac:dyDescent="0.15">
      <c r="A14" s="19" t="s">
        <v>25</v>
      </c>
      <c r="B14" s="18">
        <v>28117</v>
      </c>
      <c r="C14">
        <v>28289</v>
      </c>
      <c r="D14">
        <v>28448</v>
      </c>
      <c r="E14">
        <v>28586</v>
      </c>
      <c r="F14">
        <v>28694</v>
      </c>
      <c r="G14">
        <v>28786</v>
      </c>
      <c r="H14">
        <v>28856</v>
      </c>
      <c r="I14">
        <v>28914</v>
      </c>
      <c r="J14">
        <v>28828</v>
      </c>
      <c r="K14">
        <v>28909</v>
      </c>
      <c r="L14">
        <v>28968</v>
      </c>
      <c r="M14">
        <v>29049</v>
      </c>
      <c r="N14">
        <v>29137</v>
      </c>
      <c r="O14">
        <v>29231</v>
      </c>
      <c r="P14">
        <v>29348</v>
      </c>
      <c r="Q14">
        <v>29475</v>
      </c>
    </row>
    <row r="15" spans="1:17" x14ac:dyDescent="0.15">
      <c r="A15" s="19" t="s">
        <v>26</v>
      </c>
      <c r="B15" s="18">
        <v>213933</v>
      </c>
      <c r="C15">
        <v>213018</v>
      </c>
      <c r="D15">
        <v>212227</v>
      </c>
      <c r="E15">
        <v>211713</v>
      </c>
      <c r="F15">
        <v>211110</v>
      </c>
      <c r="G15">
        <v>210272</v>
      </c>
      <c r="H15">
        <v>209920</v>
      </c>
      <c r="I15">
        <v>209462</v>
      </c>
      <c r="J15">
        <v>197833</v>
      </c>
      <c r="K15">
        <v>197665</v>
      </c>
      <c r="L15">
        <v>197579</v>
      </c>
      <c r="M15">
        <v>197599</v>
      </c>
      <c r="N15">
        <v>197763</v>
      </c>
      <c r="O15">
        <v>197934</v>
      </c>
      <c r="P15">
        <v>198209</v>
      </c>
      <c r="Q15">
        <v>198444</v>
      </c>
    </row>
    <row r="16" spans="1:17" x14ac:dyDescent="0.15">
      <c r="A16" s="19" t="s">
        <v>27</v>
      </c>
      <c r="B16" s="18">
        <v>106348</v>
      </c>
      <c r="C16">
        <v>105749</v>
      </c>
      <c r="D16">
        <v>104830</v>
      </c>
      <c r="E16">
        <v>103836</v>
      </c>
      <c r="F16">
        <v>103368</v>
      </c>
      <c r="G16">
        <v>103006</v>
      </c>
      <c r="H16">
        <v>102676</v>
      </c>
      <c r="I16">
        <v>102339</v>
      </c>
      <c r="J16">
        <v>98614</v>
      </c>
      <c r="K16">
        <v>98407</v>
      </c>
      <c r="L16">
        <v>98235</v>
      </c>
      <c r="M16">
        <v>97849</v>
      </c>
      <c r="N16">
        <v>97772</v>
      </c>
      <c r="O16">
        <v>97716</v>
      </c>
      <c r="P16">
        <v>97547</v>
      </c>
      <c r="Q16">
        <v>97587</v>
      </c>
    </row>
    <row r="17" spans="1:18" x14ac:dyDescent="0.15">
      <c r="A17" s="19" t="s">
        <v>28</v>
      </c>
      <c r="B17" s="18">
        <v>84536</v>
      </c>
      <c r="C17">
        <v>84863</v>
      </c>
      <c r="D17">
        <v>85200</v>
      </c>
      <c r="E17">
        <v>85449</v>
      </c>
      <c r="F17">
        <v>85739</v>
      </c>
      <c r="G17">
        <v>85962</v>
      </c>
      <c r="H17">
        <v>86194</v>
      </c>
      <c r="I17">
        <v>86466</v>
      </c>
      <c r="J17">
        <v>88467</v>
      </c>
      <c r="K17">
        <v>88772</v>
      </c>
      <c r="L17">
        <v>89152</v>
      </c>
      <c r="M17">
        <v>89565</v>
      </c>
      <c r="N17">
        <v>90080</v>
      </c>
      <c r="O17">
        <v>90634</v>
      </c>
      <c r="P17">
        <v>91367</v>
      </c>
      <c r="Q17">
        <v>92095</v>
      </c>
    </row>
    <row r="18" spans="1:18" x14ac:dyDescent="0.15">
      <c r="A18" s="19" t="s">
        <v>29</v>
      </c>
      <c r="B18" s="18">
        <v>89106</v>
      </c>
      <c r="C18">
        <v>89008</v>
      </c>
      <c r="D18">
        <v>88710</v>
      </c>
      <c r="E18">
        <v>88178</v>
      </c>
      <c r="F18">
        <v>87879</v>
      </c>
      <c r="G18">
        <v>87609</v>
      </c>
      <c r="H18">
        <v>87444</v>
      </c>
      <c r="I18">
        <v>87253</v>
      </c>
      <c r="J18">
        <v>85236</v>
      </c>
      <c r="K18">
        <v>85255</v>
      </c>
      <c r="L18">
        <v>85276</v>
      </c>
      <c r="M18">
        <v>85320</v>
      </c>
      <c r="N18">
        <v>85478</v>
      </c>
      <c r="O18">
        <v>85617</v>
      </c>
      <c r="P18">
        <v>85831</v>
      </c>
      <c r="Q18">
        <v>85996</v>
      </c>
    </row>
    <row r="19" spans="1:18" x14ac:dyDescent="0.15">
      <c r="A19" s="19" t="s">
        <v>8</v>
      </c>
      <c r="B19" s="18">
        <v>3017614</v>
      </c>
      <c r="C19">
        <v>3026954</v>
      </c>
      <c r="D19">
        <v>3035827</v>
      </c>
      <c r="E19">
        <v>3043406</v>
      </c>
      <c r="F19">
        <v>3052018</v>
      </c>
      <c r="G19">
        <v>3059076</v>
      </c>
      <c r="H19">
        <v>3065823</v>
      </c>
      <c r="I19">
        <v>3071611</v>
      </c>
      <c r="J19">
        <v>3113750</v>
      </c>
      <c r="K19">
        <v>3121404</v>
      </c>
      <c r="L19">
        <v>3130554</v>
      </c>
      <c r="M19">
        <v>3140655</v>
      </c>
      <c r="N19">
        <v>3153834</v>
      </c>
      <c r="O19">
        <v>3167689</v>
      </c>
      <c r="P19">
        <v>3182882</v>
      </c>
      <c r="Q19">
        <v>3199351</v>
      </c>
    </row>
    <row r="21" spans="1:18" x14ac:dyDescent="0.15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</row>
    <row r="22" spans="1:18" x14ac:dyDescent="0.15">
      <c r="B22">
        <f t="shared" ref="B22:R22" si="2">B21*B21</f>
        <v>0</v>
      </c>
      <c r="C22">
        <f t="shared" si="2"/>
        <v>1</v>
      </c>
      <c r="D22">
        <f t="shared" si="2"/>
        <v>4</v>
      </c>
      <c r="E22">
        <f t="shared" si="2"/>
        <v>9</v>
      </c>
      <c r="F22">
        <f t="shared" si="2"/>
        <v>16</v>
      </c>
      <c r="G22">
        <f t="shared" si="2"/>
        <v>25</v>
      </c>
      <c r="H22">
        <f t="shared" si="2"/>
        <v>36</v>
      </c>
      <c r="I22">
        <f t="shared" si="2"/>
        <v>49</v>
      </c>
      <c r="J22">
        <f t="shared" si="2"/>
        <v>64</v>
      </c>
      <c r="K22">
        <f t="shared" si="2"/>
        <v>81</v>
      </c>
      <c r="L22">
        <f t="shared" si="2"/>
        <v>100</v>
      </c>
      <c r="M22">
        <f t="shared" si="2"/>
        <v>121</v>
      </c>
      <c r="N22">
        <f t="shared" si="2"/>
        <v>144</v>
      </c>
      <c r="O22">
        <f t="shared" si="2"/>
        <v>169</v>
      </c>
      <c r="P22">
        <f t="shared" si="2"/>
        <v>196</v>
      </c>
      <c r="Q22">
        <f t="shared" si="2"/>
        <v>225</v>
      </c>
      <c r="R22">
        <f t="shared" si="2"/>
        <v>256</v>
      </c>
    </row>
    <row r="23" spans="1:18" x14ac:dyDescent="0.15">
      <c r="B23">
        <f t="array" ref="B23:D27">LINEST(B3:Q3,B21:Q22,,TRUE)</f>
        <v>16.265231092437006</v>
      </c>
      <c r="C23">
        <v>2595.3494747899149</v>
      </c>
      <c r="D23">
        <v>389954.38602941175</v>
      </c>
    </row>
    <row r="24" spans="1:18" x14ac:dyDescent="0.15">
      <c r="B24">
        <v>30.743028936684372</v>
      </c>
      <c r="C24">
        <v>478.05162865447716</v>
      </c>
      <c r="D24">
        <v>1545.4297731912573</v>
      </c>
    </row>
    <row r="25" spans="1:18" x14ac:dyDescent="0.15">
      <c r="B25" s="23">
        <v>0.9750482186550159</v>
      </c>
      <c r="C25">
        <v>2323.4897087546465</v>
      </c>
      <c r="D25" t="e">
        <v>#N/A</v>
      </c>
    </row>
    <row r="26" spans="1:18" x14ac:dyDescent="0.15">
      <c r="B26">
        <v>254.00244309737997</v>
      </c>
      <c r="C26">
        <v>13</v>
      </c>
      <c r="D26" t="e">
        <v>#N/A</v>
      </c>
    </row>
    <row r="27" spans="1:18" x14ac:dyDescent="0.15">
      <c r="B27">
        <v>2742517427.3905463</v>
      </c>
      <c r="C27">
        <v>70181857.546953768</v>
      </c>
      <c r="D27" t="e">
        <v>#N/A</v>
      </c>
    </row>
    <row r="28" spans="1:18" x14ac:dyDescent="0.15">
      <c r="B28" s="24">
        <f>$C23*B22+$B23*B21+$D23</f>
        <v>389954.38602941175</v>
      </c>
      <c r="C28" s="24">
        <f t="shared" ref="C28:Q28" si="3">$C23*C22+$B23*C21+$D23</f>
        <v>392566.00073529407</v>
      </c>
      <c r="D28" s="24">
        <f t="shared" si="3"/>
        <v>400368.31439075631</v>
      </c>
      <c r="E28" s="24">
        <f t="shared" si="3"/>
        <v>413361.32699579827</v>
      </c>
      <c r="F28" s="24">
        <f t="shared" si="3"/>
        <v>431545.03855042014</v>
      </c>
      <c r="G28" s="24">
        <f t="shared" si="3"/>
        <v>454919.4490546218</v>
      </c>
      <c r="H28" s="24">
        <f t="shared" si="3"/>
        <v>483484.55850840331</v>
      </c>
      <c r="I28" s="24">
        <f t="shared" si="3"/>
        <v>517240.36691176461</v>
      </c>
      <c r="J28" s="24">
        <f t="shared" si="3"/>
        <v>556186.87426470581</v>
      </c>
      <c r="K28" s="24">
        <f t="shared" si="3"/>
        <v>600324.08056722675</v>
      </c>
      <c r="L28" s="24">
        <f t="shared" si="3"/>
        <v>649651.98581932765</v>
      </c>
      <c r="M28" s="24">
        <f t="shared" si="3"/>
        <v>704170.59002100828</v>
      </c>
      <c r="N28" s="24">
        <f t="shared" si="3"/>
        <v>763879.89317226876</v>
      </c>
      <c r="O28" s="24">
        <f t="shared" si="3"/>
        <v>828779.89527310908</v>
      </c>
      <c r="P28" s="24">
        <f t="shared" si="3"/>
        <v>898870.59632352914</v>
      </c>
      <c r="Q28" s="24">
        <f t="shared" si="3"/>
        <v>974151.99632352917</v>
      </c>
    </row>
    <row r="33" spans="1:24" x14ac:dyDescent="0.15">
      <c r="A33" s="28" t="s">
        <v>62</v>
      </c>
    </row>
    <row r="34" spans="1:24" x14ac:dyDescent="0.15">
      <c r="A34" s="17" t="s">
        <v>56</v>
      </c>
      <c r="B34" s="19" t="s">
        <v>14</v>
      </c>
      <c r="C34" s="19" t="s">
        <v>15</v>
      </c>
      <c r="D34" s="19" t="s">
        <v>16</v>
      </c>
      <c r="E34" s="19" t="s">
        <v>17</v>
      </c>
      <c r="F34" s="19" t="s">
        <v>18</v>
      </c>
      <c r="G34" s="19" t="s">
        <v>19</v>
      </c>
      <c r="H34" s="19" t="s">
        <v>20</v>
      </c>
      <c r="I34" s="19" t="s">
        <v>21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27</v>
      </c>
      <c r="P34" s="19" t="s">
        <v>28</v>
      </c>
      <c r="Q34" s="19" t="s">
        <v>29</v>
      </c>
      <c r="R34" s="19" t="s">
        <v>8</v>
      </c>
      <c r="U34" s="24"/>
    </row>
    <row r="35" spans="1:24" x14ac:dyDescent="0.15">
      <c r="A35" s="16">
        <v>37621</v>
      </c>
      <c r="B35" s="18">
        <v>391244</v>
      </c>
      <c r="C35" s="18">
        <v>363759</v>
      </c>
      <c r="D35" s="18">
        <v>141991</v>
      </c>
      <c r="E35" s="18">
        <v>90629</v>
      </c>
      <c r="F35" s="18">
        <v>33549</v>
      </c>
      <c r="G35" s="18">
        <v>76523</v>
      </c>
      <c r="H35" s="18">
        <v>208548</v>
      </c>
      <c r="I35" s="18">
        <v>67503</v>
      </c>
      <c r="J35" s="18">
        <v>238395</v>
      </c>
      <c r="K35" s="18">
        <v>768660</v>
      </c>
      <c r="L35" s="18">
        <v>114773</v>
      </c>
      <c r="M35" s="18">
        <v>28117</v>
      </c>
      <c r="N35" s="18">
        <v>213933</v>
      </c>
      <c r="O35" s="18">
        <v>106348</v>
      </c>
      <c r="P35" s="18">
        <v>84536</v>
      </c>
      <c r="Q35" s="18">
        <v>89106</v>
      </c>
      <c r="R35" s="18">
        <v>3017614</v>
      </c>
      <c r="S35" s="27">
        <v>0</v>
      </c>
      <c r="T35">
        <f>S35*S35</f>
        <v>0</v>
      </c>
      <c r="U35">
        <f t="array" ref="U35:W39">LINEST(R35:R50,S35:T50,,TRUE)</f>
        <v>281.22093837535016</v>
      </c>
      <c r="V35">
        <v>8111.3682773109231</v>
      </c>
      <c r="W35">
        <v>3016273.1151960781</v>
      </c>
      <c r="X35" s="24">
        <f>U$35*T35+V$35*S35+W$35</f>
        <v>3016273.1151960781</v>
      </c>
    </row>
    <row r="36" spans="1:24" x14ac:dyDescent="0.15">
      <c r="A36" s="15">
        <v>37986</v>
      </c>
      <c r="B36">
        <v>393330</v>
      </c>
      <c r="C36">
        <v>366561</v>
      </c>
      <c r="D36">
        <v>142077</v>
      </c>
      <c r="E36">
        <v>90240</v>
      </c>
      <c r="F36">
        <v>33569</v>
      </c>
      <c r="G36">
        <v>76778</v>
      </c>
      <c r="H36">
        <v>209898</v>
      </c>
      <c r="I36">
        <v>67665</v>
      </c>
      <c r="J36">
        <v>239392</v>
      </c>
      <c r="K36">
        <v>771080</v>
      </c>
      <c r="L36">
        <v>115437</v>
      </c>
      <c r="M36">
        <v>28289</v>
      </c>
      <c r="N36">
        <v>213018</v>
      </c>
      <c r="O36">
        <v>105749</v>
      </c>
      <c r="P36">
        <v>84863</v>
      </c>
      <c r="Q36">
        <v>89008</v>
      </c>
      <c r="R36">
        <v>3026954</v>
      </c>
      <c r="S36">
        <v>1</v>
      </c>
      <c r="T36" s="25">
        <f t="shared" ref="T36:T51" si="4">S36*S36</f>
        <v>1</v>
      </c>
      <c r="U36">
        <v>96.440615395485466</v>
      </c>
      <c r="V36">
        <v>1499.6438169187154</v>
      </c>
      <c r="W36">
        <v>4847.9998078271492</v>
      </c>
      <c r="X36" s="24">
        <f t="shared" ref="X36:X51" si="5">U$35*T36+V$35*S36+W$35</f>
        <v>3024665.7044117642</v>
      </c>
    </row>
    <row r="37" spans="1:24" x14ac:dyDescent="0.15">
      <c r="A37" s="15">
        <f>A38-365</f>
        <v>38352</v>
      </c>
      <c r="B37">
        <v>395524</v>
      </c>
      <c r="C37">
        <v>369727</v>
      </c>
      <c r="D37">
        <v>142152</v>
      </c>
      <c r="E37">
        <v>89801</v>
      </c>
      <c r="F37">
        <v>33608</v>
      </c>
      <c r="G37">
        <v>77015</v>
      </c>
      <c r="H37">
        <v>210891</v>
      </c>
      <c r="I37">
        <v>67855</v>
      </c>
      <c r="J37">
        <v>240332</v>
      </c>
      <c r="K37">
        <v>773387</v>
      </c>
      <c r="L37">
        <v>116120</v>
      </c>
      <c r="M37">
        <v>28448</v>
      </c>
      <c r="N37">
        <v>212227</v>
      </c>
      <c r="O37">
        <v>104830</v>
      </c>
      <c r="P37">
        <v>85200</v>
      </c>
      <c r="Q37">
        <v>88710</v>
      </c>
      <c r="R37">
        <v>3035827</v>
      </c>
      <c r="S37">
        <v>2</v>
      </c>
      <c r="T37" s="25">
        <f t="shared" si="4"/>
        <v>4</v>
      </c>
      <c r="U37">
        <v>0.98692701715304598</v>
      </c>
      <c r="V37">
        <v>7288.7670840393857</v>
      </c>
      <c r="W37" t="e">
        <v>#N/A</v>
      </c>
      <c r="X37" s="24">
        <f t="shared" si="5"/>
        <v>3033620.7355042011</v>
      </c>
    </row>
    <row r="38" spans="1:24" x14ac:dyDescent="0.15">
      <c r="A38" s="15">
        <f>A39-365</f>
        <v>38717</v>
      </c>
      <c r="B38">
        <v>397567</v>
      </c>
      <c r="C38">
        <v>372308</v>
      </c>
      <c r="D38">
        <v>142239</v>
      </c>
      <c r="E38">
        <v>89413</v>
      </c>
      <c r="F38">
        <v>33646</v>
      </c>
      <c r="G38">
        <v>77146</v>
      </c>
      <c r="H38">
        <v>211943</v>
      </c>
      <c r="I38">
        <v>68006</v>
      </c>
      <c r="J38">
        <v>241156</v>
      </c>
      <c r="K38">
        <v>775503</v>
      </c>
      <c r="L38">
        <v>116717</v>
      </c>
      <c r="M38">
        <v>28586</v>
      </c>
      <c r="N38">
        <v>211713</v>
      </c>
      <c r="O38">
        <v>103836</v>
      </c>
      <c r="P38">
        <v>85449</v>
      </c>
      <c r="Q38">
        <v>88178</v>
      </c>
      <c r="R38">
        <v>3043406</v>
      </c>
      <c r="S38">
        <v>3</v>
      </c>
      <c r="T38" s="25">
        <f t="shared" si="4"/>
        <v>9</v>
      </c>
      <c r="U38">
        <v>490.70863831122296</v>
      </c>
      <c r="V38">
        <v>13</v>
      </c>
      <c r="W38" t="e">
        <v>#N/A</v>
      </c>
      <c r="X38" s="24">
        <f t="shared" si="5"/>
        <v>3043138.208473389</v>
      </c>
    </row>
    <row r="39" spans="1:24" x14ac:dyDescent="0.15">
      <c r="A39" s="15">
        <f>A40-365</f>
        <v>39082</v>
      </c>
      <c r="B39">
        <v>399609</v>
      </c>
      <c r="C39">
        <v>375454</v>
      </c>
      <c r="D39">
        <v>142300</v>
      </c>
      <c r="E39">
        <v>89001</v>
      </c>
      <c r="F39">
        <v>33662</v>
      </c>
      <c r="G39">
        <v>77319</v>
      </c>
      <c r="H39">
        <v>212969</v>
      </c>
      <c r="I39">
        <v>68195</v>
      </c>
      <c r="J39">
        <v>241976</v>
      </c>
      <c r="K39">
        <v>777480</v>
      </c>
      <c r="L39">
        <v>117263</v>
      </c>
      <c r="M39">
        <v>28694</v>
      </c>
      <c r="N39">
        <v>211110</v>
      </c>
      <c r="O39">
        <v>103368</v>
      </c>
      <c r="P39">
        <v>85739</v>
      </c>
      <c r="Q39">
        <v>87879</v>
      </c>
      <c r="R39">
        <v>3052018</v>
      </c>
      <c r="S39">
        <v>4</v>
      </c>
      <c r="T39" s="25">
        <f t="shared" si="4"/>
        <v>16</v>
      </c>
      <c r="U39">
        <v>52138897509.130112</v>
      </c>
      <c r="V39">
        <v>690639632.86988807</v>
      </c>
      <c r="W39" t="e">
        <v>#N/A</v>
      </c>
      <c r="X39" s="24">
        <f t="shared" si="5"/>
        <v>3053218.1233193274</v>
      </c>
    </row>
    <row r="40" spans="1:24" x14ac:dyDescent="0.15">
      <c r="A40" s="14">
        <v>39447</v>
      </c>
      <c r="B40">
        <v>401495</v>
      </c>
      <c r="C40">
        <v>377592</v>
      </c>
      <c r="D40">
        <v>142386</v>
      </c>
      <c r="E40">
        <v>88711</v>
      </c>
      <c r="F40">
        <v>33692</v>
      </c>
      <c r="G40">
        <v>77493</v>
      </c>
      <c r="H40">
        <v>213779</v>
      </c>
      <c r="I40">
        <v>68353</v>
      </c>
      <c r="J40">
        <v>242748</v>
      </c>
      <c r="K40">
        <v>779391</v>
      </c>
      <c r="L40">
        <v>117801</v>
      </c>
      <c r="M40">
        <v>28786</v>
      </c>
      <c r="N40">
        <v>210272</v>
      </c>
      <c r="O40">
        <v>103006</v>
      </c>
      <c r="P40">
        <v>85962</v>
      </c>
      <c r="Q40">
        <v>87609</v>
      </c>
      <c r="R40">
        <v>3059076</v>
      </c>
      <c r="S40" s="27">
        <v>5</v>
      </c>
      <c r="T40" s="25">
        <f t="shared" si="4"/>
        <v>25</v>
      </c>
      <c r="X40" s="24">
        <f t="shared" si="5"/>
        <v>3063860.4800420166</v>
      </c>
    </row>
    <row r="41" spans="1:24" x14ac:dyDescent="0.15">
      <c r="A41" s="14">
        <v>39813</v>
      </c>
      <c r="B41">
        <v>403083</v>
      </c>
      <c r="C41">
        <v>379594</v>
      </c>
      <c r="D41">
        <v>142485</v>
      </c>
      <c r="E41">
        <v>88510</v>
      </c>
      <c r="F41">
        <v>33710</v>
      </c>
      <c r="G41">
        <v>77732</v>
      </c>
      <c r="H41">
        <v>214568</v>
      </c>
      <c r="I41">
        <v>68478</v>
      </c>
      <c r="J41">
        <v>243357</v>
      </c>
      <c r="K41">
        <v>780941</v>
      </c>
      <c r="L41">
        <v>118275</v>
      </c>
      <c r="M41">
        <v>28856</v>
      </c>
      <c r="N41">
        <v>209920</v>
      </c>
      <c r="O41">
        <v>102676</v>
      </c>
      <c r="P41">
        <v>86194</v>
      </c>
      <c r="Q41">
        <v>87444</v>
      </c>
      <c r="R41">
        <v>3065823</v>
      </c>
      <c r="S41" s="25">
        <v>6</v>
      </c>
      <c r="T41" s="25">
        <f t="shared" si="4"/>
        <v>36</v>
      </c>
      <c r="X41" s="24">
        <f t="shared" si="5"/>
        <v>3075065.2786414563</v>
      </c>
    </row>
    <row r="42" spans="1:24" x14ac:dyDescent="0.15">
      <c r="A42" s="14">
        <f t="shared" ref="A42:A50" si="6">A41+365</f>
        <v>40178</v>
      </c>
      <c r="B42">
        <v>404513</v>
      </c>
      <c r="C42">
        <v>381300</v>
      </c>
      <c r="D42">
        <v>142628</v>
      </c>
      <c r="E42">
        <v>88412</v>
      </c>
      <c r="F42">
        <v>33728</v>
      </c>
      <c r="G42">
        <v>77928</v>
      </c>
      <c r="H42">
        <v>215163</v>
      </c>
      <c r="I42">
        <v>68626</v>
      </c>
      <c r="J42">
        <v>243929</v>
      </c>
      <c r="K42">
        <v>782281</v>
      </c>
      <c r="L42">
        <v>118669</v>
      </c>
      <c r="M42">
        <v>28914</v>
      </c>
      <c r="N42">
        <v>209462</v>
      </c>
      <c r="O42">
        <v>102339</v>
      </c>
      <c r="P42">
        <v>86466</v>
      </c>
      <c r="Q42">
        <v>87253</v>
      </c>
      <c r="R42">
        <v>3071611</v>
      </c>
      <c r="S42" s="25">
        <v>7</v>
      </c>
      <c r="T42" s="25">
        <f t="shared" si="4"/>
        <v>49</v>
      </c>
      <c r="X42" s="24">
        <f t="shared" si="5"/>
        <v>3086832.5191176469</v>
      </c>
    </row>
    <row r="43" spans="1:24" x14ac:dyDescent="0.15">
      <c r="A43" s="14">
        <f t="shared" si="6"/>
        <v>40543</v>
      </c>
      <c r="B43">
        <v>416055</v>
      </c>
      <c r="C43">
        <v>408245</v>
      </c>
      <c r="D43">
        <v>136801</v>
      </c>
      <c r="E43">
        <v>85231</v>
      </c>
      <c r="F43">
        <v>31758</v>
      </c>
      <c r="G43">
        <v>78980</v>
      </c>
      <c r="H43">
        <v>227377</v>
      </c>
      <c r="I43">
        <v>62837</v>
      </c>
      <c r="J43">
        <v>241768</v>
      </c>
      <c r="K43">
        <v>796304</v>
      </c>
      <c r="L43">
        <v>129416</v>
      </c>
      <c r="M43">
        <v>28828</v>
      </c>
      <c r="N43">
        <v>197833</v>
      </c>
      <c r="O43">
        <v>98614</v>
      </c>
      <c r="P43">
        <v>88467</v>
      </c>
      <c r="Q43">
        <v>85236</v>
      </c>
      <c r="R43">
        <v>3113750</v>
      </c>
      <c r="S43" s="25">
        <v>8</v>
      </c>
      <c r="T43" s="25">
        <f t="shared" si="4"/>
        <v>64</v>
      </c>
      <c r="X43" s="24">
        <f t="shared" si="5"/>
        <v>3099162.2014705879</v>
      </c>
    </row>
    <row r="44" spans="1:24" x14ac:dyDescent="0.15">
      <c r="A44" s="14">
        <f t="shared" si="6"/>
        <v>40908</v>
      </c>
      <c r="B44">
        <v>417566</v>
      </c>
      <c r="C44">
        <v>410405</v>
      </c>
      <c r="D44">
        <v>136942</v>
      </c>
      <c r="E44">
        <v>85253</v>
      </c>
      <c r="F44">
        <v>31785</v>
      </c>
      <c r="G44">
        <v>79178</v>
      </c>
      <c r="H44">
        <v>227914</v>
      </c>
      <c r="I44">
        <v>63006</v>
      </c>
      <c r="J44">
        <v>242622</v>
      </c>
      <c r="K44">
        <v>797877</v>
      </c>
      <c r="L44">
        <v>129849</v>
      </c>
      <c r="M44">
        <v>28909</v>
      </c>
      <c r="N44">
        <v>197665</v>
      </c>
      <c r="O44">
        <v>98407</v>
      </c>
      <c r="P44">
        <v>88772</v>
      </c>
      <c r="Q44">
        <v>85255</v>
      </c>
      <c r="R44">
        <v>3121404</v>
      </c>
      <c r="S44" s="25">
        <v>9</v>
      </c>
      <c r="T44" s="25">
        <f t="shared" si="4"/>
        <v>81</v>
      </c>
      <c r="X44" s="24">
        <f t="shared" si="5"/>
        <v>3112054.3257002798</v>
      </c>
    </row>
    <row r="45" spans="1:24" x14ac:dyDescent="0.15">
      <c r="A45" s="14">
        <f t="shared" si="6"/>
        <v>41273</v>
      </c>
      <c r="B45">
        <v>419596</v>
      </c>
      <c r="C45">
        <v>412685</v>
      </c>
      <c r="D45">
        <v>137135</v>
      </c>
      <c r="E45">
        <v>85322</v>
      </c>
      <c r="F45">
        <v>31868</v>
      </c>
      <c r="G45">
        <v>79388</v>
      </c>
      <c r="H45">
        <v>228521</v>
      </c>
      <c r="I45">
        <v>63252</v>
      </c>
      <c r="J45">
        <v>243653</v>
      </c>
      <c r="K45">
        <v>799631</v>
      </c>
      <c r="L45">
        <v>130293</v>
      </c>
      <c r="M45">
        <v>28968</v>
      </c>
      <c r="N45">
        <v>197579</v>
      </c>
      <c r="O45">
        <v>98235</v>
      </c>
      <c r="P45">
        <v>89152</v>
      </c>
      <c r="Q45">
        <v>85276</v>
      </c>
      <c r="R45">
        <v>3130554</v>
      </c>
      <c r="S45" s="27">
        <v>10</v>
      </c>
      <c r="T45" s="25">
        <f t="shared" si="4"/>
        <v>100</v>
      </c>
      <c r="X45" s="24">
        <f t="shared" si="5"/>
        <v>3125508.8918067222</v>
      </c>
    </row>
    <row r="46" spans="1:24" x14ac:dyDescent="0.15">
      <c r="A46" s="14">
        <f t="shared" si="6"/>
        <v>41638</v>
      </c>
      <c r="B46">
        <v>421429</v>
      </c>
      <c r="C46">
        <v>415331</v>
      </c>
      <c r="D46">
        <v>137342</v>
      </c>
      <c r="E46">
        <v>85471</v>
      </c>
      <c r="F46">
        <v>31919</v>
      </c>
      <c r="G46">
        <v>79796</v>
      </c>
      <c r="H46">
        <v>229219</v>
      </c>
      <c r="I46">
        <v>63453</v>
      </c>
      <c r="J46">
        <v>244874</v>
      </c>
      <c r="K46">
        <v>801649</v>
      </c>
      <c r="L46">
        <v>130790</v>
      </c>
      <c r="M46">
        <v>29049</v>
      </c>
      <c r="N46">
        <v>197599</v>
      </c>
      <c r="O46">
        <v>97849</v>
      </c>
      <c r="P46">
        <v>89565</v>
      </c>
      <c r="Q46">
        <v>85320</v>
      </c>
      <c r="R46">
        <v>3140655</v>
      </c>
      <c r="S46" s="25">
        <v>11</v>
      </c>
      <c r="T46" s="25">
        <f t="shared" si="4"/>
        <v>121</v>
      </c>
      <c r="X46" s="24">
        <f t="shared" si="5"/>
        <v>3139525.8997899154</v>
      </c>
    </row>
    <row r="47" spans="1:24" x14ac:dyDescent="0.15">
      <c r="A47" s="14">
        <f t="shared" si="6"/>
        <v>42003</v>
      </c>
      <c r="B47">
        <v>423736</v>
      </c>
      <c r="C47">
        <v>418483</v>
      </c>
      <c r="D47">
        <v>137712</v>
      </c>
      <c r="E47">
        <v>85719</v>
      </c>
      <c r="F47">
        <v>31966</v>
      </c>
      <c r="G47">
        <v>80180</v>
      </c>
      <c r="H47">
        <v>230152</v>
      </c>
      <c r="I47">
        <v>63662</v>
      </c>
      <c r="J47">
        <v>246276</v>
      </c>
      <c r="K47">
        <v>804257</v>
      </c>
      <c r="L47">
        <v>131461</v>
      </c>
      <c r="M47">
        <v>29137</v>
      </c>
      <c r="N47">
        <v>197763</v>
      </c>
      <c r="O47">
        <v>97772</v>
      </c>
      <c r="P47">
        <v>90080</v>
      </c>
      <c r="Q47">
        <v>85478</v>
      </c>
      <c r="R47">
        <v>3153834</v>
      </c>
      <c r="S47" s="25">
        <v>12</v>
      </c>
      <c r="T47" s="25">
        <f t="shared" si="4"/>
        <v>144</v>
      </c>
      <c r="X47" s="24">
        <f t="shared" si="5"/>
        <v>3154105.3496498596</v>
      </c>
    </row>
    <row r="48" spans="1:24" x14ac:dyDescent="0.15">
      <c r="A48" s="14">
        <f t="shared" si="6"/>
        <v>42368</v>
      </c>
      <c r="B48">
        <v>426235</v>
      </c>
      <c r="C48">
        <v>421950</v>
      </c>
      <c r="D48">
        <v>138205</v>
      </c>
      <c r="E48">
        <v>86004</v>
      </c>
      <c r="F48">
        <v>32039</v>
      </c>
      <c r="G48">
        <v>80701</v>
      </c>
      <c r="H48">
        <v>231085</v>
      </c>
      <c r="I48">
        <v>63891</v>
      </c>
      <c r="J48">
        <v>247792</v>
      </c>
      <c r="K48">
        <v>806561</v>
      </c>
      <c r="L48">
        <v>132094</v>
      </c>
      <c r="M48">
        <v>29231</v>
      </c>
      <c r="N48">
        <v>197934</v>
      </c>
      <c r="O48">
        <v>97716</v>
      </c>
      <c r="P48">
        <v>90634</v>
      </c>
      <c r="Q48">
        <v>85617</v>
      </c>
      <c r="R48">
        <v>3167689</v>
      </c>
      <c r="S48" s="25">
        <v>13</v>
      </c>
      <c r="T48" s="25">
        <f t="shared" si="4"/>
        <v>169</v>
      </c>
      <c r="X48" s="24">
        <f t="shared" si="5"/>
        <v>3169247.2413865542</v>
      </c>
    </row>
    <row r="49" spans="1:24" x14ac:dyDescent="0.15">
      <c r="A49" s="14">
        <f t="shared" si="6"/>
        <v>42733</v>
      </c>
      <c r="B49">
        <v>428685</v>
      </c>
      <c r="C49">
        <v>425455</v>
      </c>
      <c r="D49">
        <v>138828</v>
      </c>
      <c r="E49">
        <v>86289</v>
      </c>
      <c r="F49">
        <v>32127</v>
      </c>
      <c r="G49">
        <v>81174</v>
      </c>
      <c r="H49">
        <v>232275</v>
      </c>
      <c r="I49">
        <v>64116</v>
      </c>
      <c r="J49">
        <v>249543</v>
      </c>
      <c r="K49">
        <v>809252</v>
      </c>
      <c r="L49">
        <v>132836</v>
      </c>
      <c r="M49">
        <v>29348</v>
      </c>
      <c r="N49">
        <v>198209</v>
      </c>
      <c r="O49">
        <v>97547</v>
      </c>
      <c r="P49">
        <v>91367</v>
      </c>
      <c r="Q49">
        <v>85831</v>
      </c>
      <c r="R49">
        <v>3182882</v>
      </c>
      <c r="S49" s="25">
        <v>14</v>
      </c>
      <c r="T49" s="25">
        <f t="shared" si="4"/>
        <v>196</v>
      </c>
      <c r="X49" s="24">
        <f t="shared" si="5"/>
        <v>3184951.5749999997</v>
      </c>
    </row>
    <row r="50" spans="1:24" x14ac:dyDescent="0.15">
      <c r="A50" s="14">
        <f t="shared" si="6"/>
        <v>43098</v>
      </c>
      <c r="B50">
        <v>431214</v>
      </c>
      <c r="C50">
        <v>429380</v>
      </c>
      <c r="D50">
        <v>139535</v>
      </c>
      <c r="E50">
        <v>86665</v>
      </c>
      <c r="F50">
        <v>32204</v>
      </c>
      <c r="G50">
        <v>81628</v>
      </c>
      <c r="H50">
        <v>233644</v>
      </c>
      <c r="I50">
        <v>64373</v>
      </c>
      <c r="J50">
        <v>251249</v>
      </c>
      <c r="K50">
        <v>812243</v>
      </c>
      <c r="L50">
        <v>133619</v>
      </c>
      <c r="M50">
        <v>29475</v>
      </c>
      <c r="N50">
        <v>198444</v>
      </c>
      <c r="O50">
        <v>97587</v>
      </c>
      <c r="P50">
        <v>92095</v>
      </c>
      <c r="Q50">
        <v>85996</v>
      </c>
      <c r="R50">
        <v>3199351</v>
      </c>
      <c r="S50" s="27">
        <v>15</v>
      </c>
      <c r="T50" s="25">
        <f t="shared" si="4"/>
        <v>225</v>
      </c>
      <c r="X50" s="24">
        <f t="shared" si="5"/>
        <v>3201218.3504901957</v>
      </c>
    </row>
    <row r="51" spans="1:24" x14ac:dyDescent="0.15">
      <c r="S51" s="27">
        <v>16</v>
      </c>
      <c r="T51" s="25">
        <f t="shared" si="4"/>
        <v>256</v>
      </c>
      <c r="X51" s="24">
        <f t="shared" si="5"/>
        <v>3218047.5678571425</v>
      </c>
    </row>
    <row r="52" spans="1:24" x14ac:dyDescent="0.15">
      <c r="A52" s="28" t="s">
        <v>61</v>
      </c>
      <c r="B52" s="28"/>
    </row>
    <row r="53" spans="1:24" x14ac:dyDescent="0.15">
      <c r="A53" s="16">
        <v>37621</v>
      </c>
      <c r="B53" s="24">
        <v>389954.38602941175</v>
      </c>
      <c r="C53" s="24">
        <v>359973.57965686277</v>
      </c>
      <c r="D53" s="24">
        <v>143435.48284313723</v>
      </c>
      <c r="E53" s="24">
        <v>91362.810049019608</v>
      </c>
      <c r="F53" s="24">
        <v>33988.154411764706</v>
      </c>
      <c r="G53" s="24">
        <v>76540.236519607846</v>
      </c>
      <c r="H53" s="24">
        <v>206757.83578431373</v>
      </c>
      <c r="I53" s="24">
        <v>68778.731617647049</v>
      </c>
      <c r="J53" s="24">
        <v>239695.73529411765</v>
      </c>
      <c r="K53" s="24">
        <v>767213.7830882353</v>
      </c>
      <c r="L53" s="24">
        <v>112932.33210784313</v>
      </c>
      <c r="M53" s="24">
        <v>28234.861519607843</v>
      </c>
      <c r="N53" s="24">
        <v>216326.80759803919</v>
      </c>
      <c r="O53" s="24">
        <v>106923.15318627452</v>
      </c>
      <c r="P53" s="24">
        <v>84439.182598039217</v>
      </c>
      <c r="Q53" s="24">
        <v>89715.955882352937</v>
      </c>
      <c r="R53" s="24">
        <v>3016273.1151960781</v>
      </c>
    </row>
    <row r="54" spans="1:24" x14ac:dyDescent="0.15">
      <c r="A54" s="15">
        <v>37986</v>
      </c>
      <c r="B54" s="24">
        <v>392566.00073529407</v>
      </c>
      <c r="C54" s="24">
        <v>364442.96985294123</v>
      </c>
      <c r="D54" s="24">
        <v>142805.69264705881</v>
      </c>
      <c r="E54" s="24">
        <v>90541.646323529407</v>
      </c>
      <c r="F54" s="24">
        <v>33808.836764705884</v>
      </c>
      <c r="G54" s="24">
        <v>76710.531617647066</v>
      </c>
      <c r="H54" s="24">
        <v>208700.21029411766</v>
      </c>
      <c r="I54" s="24">
        <v>68353.987499999988</v>
      </c>
      <c r="J54" s="24">
        <v>239901.76176470588</v>
      </c>
      <c r="K54" s="24">
        <v>770038.0625</v>
      </c>
      <c r="L54" s="24">
        <v>114395.00367647059</v>
      </c>
      <c r="M54" s="24">
        <v>28331.27132352941</v>
      </c>
      <c r="N54" s="24">
        <v>214351.52426470586</v>
      </c>
      <c r="O54" s="24">
        <v>105874.07573529413</v>
      </c>
      <c r="P54" s="24">
        <v>84742.161029411771</v>
      </c>
      <c r="Q54" s="24">
        <v>89101.932352941178</v>
      </c>
      <c r="R54" s="24">
        <v>3024665.7044117642</v>
      </c>
    </row>
    <row r="55" spans="1:24" x14ac:dyDescent="0.15">
      <c r="A55" s="15">
        <f>A56-365</f>
        <v>38352</v>
      </c>
      <c r="B55" s="24">
        <v>395210.14590336132</v>
      </c>
      <c r="C55" s="24">
        <v>368970.08308823529</v>
      </c>
      <c r="D55" s="24">
        <v>142214.05441176469</v>
      </c>
      <c r="E55" s="24">
        <v>89787.27846638656</v>
      </c>
      <c r="F55" s="24">
        <v>33634.050630252103</v>
      </c>
      <c r="G55" s="24">
        <v>76905.612079831932</v>
      </c>
      <c r="H55" s="24">
        <v>210636.75567226892</v>
      </c>
      <c r="I55" s="24">
        <v>67935.994432773092</v>
      </c>
      <c r="J55" s="24">
        <v>240177.80084033613</v>
      </c>
      <c r="K55" s="24">
        <v>772901.91859243694</v>
      </c>
      <c r="L55" s="24">
        <v>115862.98792016806</v>
      </c>
      <c r="M55" s="24">
        <v>28424.659768907564</v>
      </c>
      <c r="N55" s="24">
        <v>212466.39464285711</v>
      </c>
      <c r="O55" s="24">
        <v>104880.35157563027</v>
      </c>
      <c r="P55" s="24">
        <v>85075.776365546219</v>
      </c>
      <c r="Q55" s="24">
        <v>88536.879411764705</v>
      </c>
      <c r="R55" s="24">
        <v>3033620.7355042011</v>
      </c>
    </row>
    <row r="56" spans="1:24" x14ac:dyDescent="0.15">
      <c r="A56" s="15">
        <f>A57-365</f>
        <v>38717</v>
      </c>
      <c r="B56" s="24">
        <v>397886.82153361343</v>
      </c>
      <c r="C56" s="24">
        <v>373554.91936274513</v>
      </c>
      <c r="D56" s="24">
        <v>141660.56813725489</v>
      </c>
      <c r="E56" s="24">
        <v>89099.70647759104</v>
      </c>
      <c r="F56" s="24">
        <v>33463.796008403362</v>
      </c>
      <c r="G56" s="24">
        <v>77125.477906162472</v>
      </c>
      <c r="H56" s="24">
        <v>212567.47191876752</v>
      </c>
      <c r="I56" s="24">
        <v>67524.752415966374</v>
      </c>
      <c r="J56" s="24">
        <v>240523.8525210084</v>
      </c>
      <c r="K56" s="24">
        <v>775805.35136554623</v>
      </c>
      <c r="L56" s="24">
        <v>117336.28483893556</v>
      </c>
      <c r="M56" s="24">
        <v>28515.026855742297</v>
      </c>
      <c r="N56" s="24">
        <v>210671.41873249298</v>
      </c>
      <c r="O56" s="24">
        <v>103941.98070728293</v>
      </c>
      <c r="P56" s="24">
        <v>85440.028606442575</v>
      </c>
      <c r="Q56" s="24">
        <v>88020.797058823518</v>
      </c>
      <c r="R56" s="24">
        <v>3043138.208473389</v>
      </c>
    </row>
    <row r="57" spans="1:24" x14ac:dyDescent="0.15">
      <c r="A57" s="15">
        <f>A58-365</f>
        <v>39082</v>
      </c>
      <c r="B57" s="24">
        <v>400596.0276260504</v>
      </c>
      <c r="C57" s="24">
        <v>378197.47867647058</v>
      </c>
      <c r="D57" s="24">
        <v>141145.23382352939</v>
      </c>
      <c r="E57" s="24">
        <v>88478.930357142861</v>
      </c>
      <c r="F57" s="24">
        <v>33298.072899159662</v>
      </c>
      <c r="G57" s="24">
        <v>77370.129096638659</v>
      </c>
      <c r="H57" s="24">
        <v>214492.35903361347</v>
      </c>
      <c r="I57" s="24">
        <v>67120.261449579819</v>
      </c>
      <c r="J57" s="24">
        <v>240939.9168067227</v>
      </c>
      <c r="K57" s="24">
        <v>778748.36081932776</v>
      </c>
      <c r="L57" s="24">
        <v>118814.8944327731</v>
      </c>
      <c r="M57" s="24">
        <v>28602.372584033612</v>
      </c>
      <c r="N57" s="24">
        <v>208966.59653361342</v>
      </c>
      <c r="O57" s="24">
        <v>103058.96313025212</v>
      </c>
      <c r="P57" s="24">
        <v>85834.917752100839</v>
      </c>
      <c r="Q57" s="24">
        <v>87553.685294117648</v>
      </c>
      <c r="R57" s="24">
        <v>3053218.1233193274</v>
      </c>
    </row>
    <row r="58" spans="1:24" x14ac:dyDescent="0.15">
      <c r="A58" s="14">
        <v>39447</v>
      </c>
      <c r="B58" s="24">
        <v>403337.76418067224</v>
      </c>
      <c r="C58" s="24">
        <v>382897.76102941181</v>
      </c>
      <c r="D58" s="24">
        <v>140668.05147058822</v>
      </c>
      <c r="E58" s="24">
        <v>87924.950105042022</v>
      </c>
      <c r="F58" s="24">
        <v>33136.881302521011</v>
      </c>
      <c r="G58" s="24">
        <v>77639.565651260506</v>
      </c>
      <c r="H58" s="24">
        <v>216411.41701680672</v>
      </c>
      <c r="I58" s="24">
        <v>66722.521533613442</v>
      </c>
      <c r="J58" s="24">
        <v>241425.99369747899</v>
      </c>
      <c r="K58" s="24">
        <v>781730.94695378153</v>
      </c>
      <c r="L58" s="24">
        <v>120298.81670168067</v>
      </c>
      <c r="M58" s="24">
        <v>28686.696953781513</v>
      </c>
      <c r="N58" s="24">
        <v>207351.92804621847</v>
      </c>
      <c r="O58" s="24">
        <v>102231.29884453783</v>
      </c>
      <c r="P58" s="24">
        <v>86260.443802521011</v>
      </c>
      <c r="Q58" s="24">
        <v>87135.544117647049</v>
      </c>
      <c r="R58" s="24">
        <v>3063860.4800420166</v>
      </c>
    </row>
    <row r="59" spans="1:24" x14ac:dyDescent="0.15">
      <c r="A59" s="14">
        <v>39813</v>
      </c>
      <c r="B59" s="24">
        <v>406112.03119747899</v>
      </c>
      <c r="C59" s="24">
        <v>387655.76642156864</v>
      </c>
      <c r="D59" s="24">
        <v>140229.02107843134</v>
      </c>
      <c r="E59" s="24">
        <v>87437.765721288524</v>
      </c>
      <c r="F59" s="24">
        <v>32980.221218487393</v>
      </c>
      <c r="G59" s="24">
        <v>77933.787570028013</v>
      </c>
      <c r="H59" s="24">
        <v>218324.64586834735</v>
      </c>
      <c r="I59" s="24">
        <v>66331.532668067215</v>
      </c>
      <c r="J59" s="24">
        <v>241982.08319327733</v>
      </c>
      <c r="K59" s="24">
        <v>784753.10976890754</v>
      </c>
      <c r="L59" s="24">
        <v>121788.05164565826</v>
      </c>
      <c r="M59" s="24">
        <v>28767.999964985993</v>
      </c>
      <c r="N59" s="24">
        <v>205827.41327030811</v>
      </c>
      <c r="O59" s="24">
        <v>101458.98785014007</v>
      </c>
      <c r="P59" s="24">
        <v>86716.606757703077</v>
      </c>
      <c r="Q59" s="24">
        <v>86766.373529411765</v>
      </c>
      <c r="R59" s="24">
        <v>3075065.2786414563</v>
      </c>
    </row>
    <row r="60" spans="1:24" x14ac:dyDescent="0.15">
      <c r="A60" s="14">
        <f t="shared" ref="A60:A68" si="7">A59+365</f>
        <v>40178</v>
      </c>
      <c r="B60" s="24">
        <v>408918.82867647056</v>
      </c>
      <c r="C60" s="24">
        <v>392471.49485294119</v>
      </c>
      <c r="D60" s="24">
        <v>139828.14264705879</v>
      </c>
      <c r="E60" s="24">
        <v>87017.377205882352</v>
      </c>
      <c r="F60" s="24">
        <v>32828.092647058824</v>
      </c>
      <c r="G60" s="24">
        <v>78252.794852941181</v>
      </c>
      <c r="H60" s="24">
        <v>220232.04558823531</v>
      </c>
      <c r="I60" s="24">
        <v>65947.294852941166</v>
      </c>
      <c r="J60" s="24">
        <v>242608.18529411766</v>
      </c>
      <c r="K60" s="24">
        <v>787814.8492647059</v>
      </c>
      <c r="L60" s="24">
        <v>123282.59926470587</v>
      </c>
      <c r="M60" s="24">
        <v>28846.281617647059</v>
      </c>
      <c r="N60" s="24">
        <v>204393.05220588233</v>
      </c>
      <c r="O60" s="24">
        <v>100742.03014705883</v>
      </c>
      <c r="P60" s="24">
        <v>87203.406617647066</v>
      </c>
      <c r="Q60" s="24">
        <v>86446.173529411768</v>
      </c>
      <c r="R60" s="24">
        <v>3086832.5191176469</v>
      </c>
    </row>
    <row r="61" spans="1:24" x14ac:dyDescent="0.15">
      <c r="A61" s="14">
        <f t="shared" si="7"/>
        <v>40543</v>
      </c>
      <c r="B61" s="24">
        <v>411758.15661764704</v>
      </c>
      <c r="C61" s="24">
        <v>397344.94632352941</v>
      </c>
      <c r="D61" s="24">
        <v>139465.41617647058</v>
      </c>
      <c r="E61" s="24">
        <v>86663.784558823536</v>
      </c>
      <c r="F61" s="24">
        <v>32680.495588235295</v>
      </c>
      <c r="G61" s="24">
        <v>78596.587500000009</v>
      </c>
      <c r="H61" s="24">
        <v>222133.61617647059</v>
      </c>
      <c r="I61" s="24">
        <v>65569.808088235281</v>
      </c>
      <c r="J61" s="24">
        <v>243304.30000000002</v>
      </c>
      <c r="K61" s="24">
        <v>790916.1654411765</v>
      </c>
      <c r="L61" s="24">
        <v>124782.45955882352</v>
      </c>
      <c r="M61" s="24">
        <v>28921.541911764703</v>
      </c>
      <c r="N61" s="24">
        <v>203048.84485294117</v>
      </c>
      <c r="O61" s="24">
        <v>100080.42573529412</v>
      </c>
      <c r="P61" s="24">
        <v>87720.843382352949</v>
      </c>
      <c r="Q61" s="24">
        <v>86174.944117647057</v>
      </c>
      <c r="R61" s="24">
        <v>3099162.2014705879</v>
      </c>
    </row>
    <row r="62" spans="1:24" x14ac:dyDescent="0.15">
      <c r="A62" s="14">
        <f t="shared" si="7"/>
        <v>40908</v>
      </c>
      <c r="B62" s="24">
        <v>414630.01502100838</v>
      </c>
      <c r="C62" s="24">
        <v>402276.12083333335</v>
      </c>
      <c r="D62" s="24">
        <v>139140.84166666665</v>
      </c>
      <c r="E62" s="24">
        <v>86376.987780112046</v>
      </c>
      <c r="F62" s="24">
        <v>32537.430042016807</v>
      </c>
      <c r="G62" s="24">
        <v>78965.165511204483</v>
      </c>
      <c r="H62" s="24">
        <v>224029.35763305324</v>
      </c>
      <c r="I62" s="24">
        <v>65199.072373949566</v>
      </c>
      <c r="J62" s="24">
        <v>244070.42731092437</v>
      </c>
      <c r="K62" s="24">
        <v>794057.05829831935</v>
      </c>
      <c r="L62" s="24">
        <v>126287.63252801119</v>
      </c>
      <c r="M62" s="24">
        <v>28993.780847338934</v>
      </c>
      <c r="N62" s="24">
        <v>201794.79121148458</v>
      </c>
      <c r="O62" s="24">
        <v>99474.17461484595</v>
      </c>
      <c r="P62" s="24">
        <v>88268.917051820725</v>
      </c>
      <c r="Q62" s="24">
        <v>85952.685294117648</v>
      </c>
      <c r="R62" s="24">
        <v>3112054.3257002798</v>
      </c>
    </row>
    <row r="63" spans="1:24" x14ac:dyDescent="0.15">
      <c r="A63" s="14">
        <v>41274</v>
      </c>
      <c r="B63" s="24">
        <v>417534.40388655459</v>
      </c>
      <c r="C63" s="24">
        <v>407265.01838235295</v>
      </c>
      <c r="D63" s="24">
        <v>138854.41911764705</v>
      </c>
      <c r="E63" s="24">
        <v>86156.986869747896</v>
      </c>
      <c r="F63" s="24">
        <v>32398.896008403361</v>
      </c>
      <c r="G63" s="24">
        <v>79358.528886554632</v>
      </c>
      <c r="H63" s="24">
        <v>225919.2699579832</v>
      </c>
      <c r="I63" s="24">
        <v>64835.087710084023</v>
      </c>
      <c r="J63" s="24">
        <v>244906.56722689077</v>
      </c>
      <c r="K63" s="24">
        <v>797237.52783613442</v>
      </c>
      <c r="L63" s="24">
        <v>127798.11817226891</v>
      </c>
      <c r="M63" s="24">
        <v>29062.998424369747</v>
      </c>
      <c r="N63" s="24">
        <v>200630.8912815126</v>
      </c>
      <c r="O63" s="24">
        <v>98923.27678571429</v>
      </c>
      <c r="P63" s="24">
        <v>88847.627626050424</v>
      </c>
      <c r="Q63" s="24">
        <v>85779.397058823524</v>
      </c>
      <c r="R63" s="24">
        <v>3125508.8918067222</v>
      </c>
    </row>
    <row r="64" spans="1:24" x14ac:dyDescent="0.15">
      <c r="A64" s="14">
        <f t="shared" si="7"/>
        <v>41639</v>
      </c>
      <c r="B64" s="24">
        <v>420471.32321428566</v>
      </c>
      <c r="C64" s="24">
        <v>412311.63897058822</v>
      </c>
      <c r="D64" s="24">
        <v>138606.14852941173</v>
      </c>
      <c r="E64" s="24">
        <v>86003.781827731102</v>
      </c>
      <c r="F64" s="24">
        <v>32264.893487394958</v>
      </c>
      <c r="G64" s="24">
        <v>79776.677626050427</v>
      </c>
      <c r="H64" s="24">
        <v>227803.35315126053</v>
      </c>
      <c r="I64" s="24">
        <v>64477.854096638643</v>
      </c>
      <c r="J64" s="24">
        <v>245812.71974789916</v>
      </c>
      <c r="K64" s="24">
        <v>800457.57405462186</v>
      </c>
      <c r="L64" s="24">
        <v>129313.91649159664</v>
      </c>
      <c r="M64" s="24">
        <v>29129.194642857143</v>
      </c>
      <c r="N64" s="24">
        <v>199557.14506302518</v>
      </c>
      <c r="O64" s="24">
        <v>98427.73224789917</v>
      </c>
      <c r="P64" s="24">
        <v>89456.975105042016</v>
      </c>
      <c r="Q64" s="24">
        <v>85655.079411764702</v>
      </c>
      <c r="R64" s="24">
        <v>3139525.8997899154</v>
      </c>
    </row>
    <row r="65" spans="1:18" x14ac:dyDescent="0.15">
      <c r="A65" s="14">
        <f t="shared" si="7"/>
        <v>42004</v>
      </c>
      <c r="B65" s="24">
        <v>423440.77300420165</v>
      </c>
      <c r="C65" s="24">
        <v>417415.98259803921</v>
      </c>
      <c r="D65" s="24">
        <v>138396.02990196075</v>
      </c>
      <c r="E65" s="24">
        <v>85917.372654061634</v>
      </c>
      <c r="F65" s="24">
        <v>32135.422478991597</v>
      </c>
      <c r="G65" s="24">
        <v>80219.611729691882</v>
      </c>
      <c r="H65" s="24">
        <v>229681.60721288517</v>
      </c>
      <c r="I65" s="24">
        <v>64127.371533613434</v>
      </c>
      <c r="J65" s="24">
        <v>246788.88487394957</v>
      </c>
      <c r="K65" s="24">
        <v>803717.19695378153</v>
      </c>
      <c r="L65" s="24">
        <v>130835.02748599439</v>
      </c>
      <c r="M65" s="24">
        <v>29192.369502801121</v>
      </c>
      <c r="N65" s="24">
        <v>198573.55255602239</v>
      </c>
      <c r="O65" s="24">
        <v>97987.541001400576</v>
      </c>
      <c r="P65" s="24">
        <v>90096.959488795517</v>
      </c>
      <c r="Q65" s="24">
        <v>85579.732352941181</v>
      </c>
      <c r="R65" s="24">
        <v>3154105.3496498596</v>
      </c>
    </row>
    <row r="66" spans="1:18" x14ac:dyDescent="0.15">
      <c r="A66" s="14">
        <f t="shared" si="7"/>
        <v>42369</v>
      </c>
      <c r="B66" s="24">
        <v>426442.7532563025</v>
      </c>
      <c r="C66" s="24">
        <v>422578.04926470591</v>
      </c>
      <c r="D66" s="24">
        <v>138224.0632352941</v>
      </c>
      <c r="E66" s="24">
        <v>85897.759348739492</v>
      </c>
      <c r="F66" s="24">
        <v>32010.482983193277</v>
      </c>
      <c r="G66" s="24">
        <v>80687.331197478998</v>
      </c>
      <c r="H66" s="24">
        <v>231554.03214285715</v>
      </c>
      <c r="I66" s="24">
        <v>63783.640021008396</v>
      </c>
      <c r="J66" s="24">
        <v>247835.06260504201</v>
      </c>
      <c r="K66" s="24">
        <v>807016.39653361344</v>
      </c>
      <c r="L66" s="24">
        <v>132361.45115546219</v>
      </c>
      <c r="M66" s="24">
        <v>29252.523004201681</v>
      </c>
      <c r="N66" s="24">
        <v>197680.11376050417</v>
      </c>
      <c r="O66" s="24">
        <v>97602.703046218492</v>
      </c>
      <c r="P66" s="24">
        <v>90767.580777310926</v>
      </c>
      <c r="Q66" s="24">
        <v>85553.355882352946</v>
      </c>
      <c r="R66" s="24">
        <v>3169247.2413865542</v>
      </c>
    </row>
    <row r="67" spans="1:18" x14ac:dyDescent="0.15">
      <c r="A67" s="14">
        <v>42735</v>
      </c>
      <c r="B67" s="24">
        <v>429477.26397058822</v>
      </c>
      <c r="C67" s="24">
        <v>427797.83897058823</v>
      </c>
      <c r="D67" s="24">
        <v>138090.24852941174</v>
      </c>
      <c r="E67" s="24">
        <v>85944.941911764705</v>
      </c>
      <c r="F67" s="24">
        <v>31890.075000000001</v>
      </c>
      <c r="G67" s="24">
        <v>81179.836029411774</v>
      </c>
      <c r="H67" s="24">
        <v>233420.62794117647</v>
      </c>
      <c r="I67" s="24">
        <v>63446.659558823521</v>
      </c>
      <c r="J67" s="24">
        <v>248951.25294117647</v>
      </c>
      <c r="K67" s="24">
        <v>810355.17279411759</v>
      </c>
      <c r="L67" s="24">
        <v>133893.1875</v>
      </c>
      <c r="M67" s="24">
        <v>29309.655147058824</v>
      </c>
      <c r="N67" s="24">
        <v>196876.82867647056</v>
      </c>
      <c r="O67" s="24">
        <v>97273.218382352949</v>
      </c>
      <c r="P67" s="24">
        <v>91468.838970588229</v>
      </c>
      <c r="Q67" s="24">
        <v>85575.95</v>
      </c>
      <c r="R67" s="24">
        <v>3184951.5749999997</v>
      </c>
    </row>
    <row r="68" spans="1:18" x14ac:dyDescent="0.15">
      <c r="A68" s="14">
        <f t="shared" si="7"/>
        <v>43100</v>
      </c>
      <c r="B68" s="24">
        <v>432544.3051470588</v>
      </c>
      <c r="C68" s="24">
        <v>433075.35171568627</v>
      </c>
      <c r="D68" s="24">
        <v>137994.58578431371</v>
      </c>
      <c r="E68" s="24">
        <v>86058.920343137259</v>
      </c>
      <c r="F68" s="24">
        <v>31774.198529411766</v>
      </c>
      <c r="G68" s="24">
        <v>81697.126225490196</v>
      </c>
      <c r="H68" s="24">
        <v>235281.39460784313</v>
      </c>
      <c r="I68" s="24">
        <v>63116.430147058811</v>
      </c>
      <c r="J68" s="24">
        <v>250137.45588235295</v>
      </c>
      <c r="K68" s="24">
        <v>813733.5257352941</v>
      </c>
      <c r="L68" s="24">
        <v>135430.23651960783</v>
      </c>
      <c r="M68" s="24">
        <v>29363.765931372549</v>
      </c>
      <c r="N68" s="24">
        <v>196163.69730392157</v>
      </c>
      <c r="O68" s="24">
        <v>96999.08700980393</v>
      </c>
      <c r="P68" s="24">
        <v>92200.734068627455</v>
      </c>
      <c r="Q68" s="24">
        <v>85647.51470588235</v>
      </c>
      <c r="R68" s="24">
        <v>3201218.3504901957</v>
      </c>
    </row>
    <row r="69" spans="1:18" x14ac:dyDescent="0.15">
      <c r="A69" s="14">
        <v>43465</v>
      </c>
      <c r="B69" s="24">
        <v>435643.87678571424</v>
      </c>
      <c r="C69" s="24">
        <v>438410.58750000002</v>
      </c>
      <c r="D69" s="24">
        <v>137937.07499999998</v>
      </c>
      <c r="E69" s="24">
        <v>86239.694642857154</v>
      </c>
      <c r="F69" s="24">
        <v>31662.853571428572</v>
      </c>
      <c r="G69" s="24">
        <v>82239.201785714293</v>
      </c>
      <c r="H69" s="24">
        <v>237136.33214285714</v>
      </c>
      <c r="I69" s="24">
        <v>62792.951785714278</v>
      </c>
      <c r="J69" s="24">
        <v>251393.67142857143</v>
      </c>
      <c r="K69" s="24">
        <v>817151.45535714284</v>
      </c>
      <c r="L69" s="24">
        <v>136972.59821428571</v>
      </c>
      <c r="M69" s="24">
        <v>29414.855357142857</v>
      </c>
      <c r="N69" s="24">
        <v>195540.71964285712</v>
      </c>
      <c r="O69" s="24">
        <v>96780.308928571438</v>
      </c>
      <c r="P69" s="24">
        <v>92963.266071428574</v>
      </c>
      <c r="Q69" s="24">
        <v>85768.05</v>
      </c>
      <c r="R69" s="24">
        <v>3218047.5678571425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9"/>
  <sheetViews>
    <sheetView topLeftCell="N9" zoomScale="226" zoomScaleNormal="226" workbookViewId="0">
      <selection activeCell="S22" sqref="S22:X38"/>
    </sheetView>
  </sheetViews>
  <sheetFormatPr baseColWidth="10" defaultRowHeight="13" x14ac:dyDescent="0.15"/>
  <cols>
    <col min="1" max="1" width="12.33203125" style="18" customWidth="1"/>
    <col min="2" max="2" width="14.1640625" style="18" bestFit="1" customWidth="1"/>
    <col min="21" max="22" width="12.1640625" bestFit="1" customWidth="1"/>
    <col min="23" max="23" width="11.1640625" bestFit="1" customWidth="1"/>
  </cols>
  <sheetData>
    <row r="1" spans="1:17" x14ac:dyDescent="0.15">
      <c r="A1" s="22" t="s">
        <v>57</v>
      </c>
    </row>
    <row r="2" spans="1:17" x14ac:dyDescent="0.15">
      <c r="A2" s="17" t="s">
        <v>56</v>
      </c>
      <c r="B2" s="20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166778</v>
      </c>
      <c r="C3">
        <v>167873</v>
      </c>
      <c r="D3">
        <v>169043</v>
      </c>
      <c r="E3">
        <v>170181</v>
      </c>
      <c r="F3">
        <v>171371</v>
      </c>
      <c r="G3">
        <v>172517</v>
      </c>
      <c r="H3">
        <v>173590</v>
      </c>
      <c r="I3">
        <v>174571</v>
      </c>
      <c r="J3">
        <v>181033</v>
      </c>
      <c r="K3">
        <v>182068</v>
      </c>
      <c r="L3">
        <v>183562</v>
      </c>
      <c r="M3">
        <v>184853</v>
      </c>
      <c r="N3">
        <v>186465</v>
      </c>
      <c r="O3">
        <v>188198</v>
      </c>
      <c r="P3">
        <v>189883</v>
      </c>
      <c r="Q3">
        <v>191658</v>
      </c>
    </row>
    <row r="4" spans="1:17" x14ac:dyDescent="0.15">
      <c r="A4" s="19" t="s">
        <v>15</v>
      </c>
      <c r="B4" s="18">
        <v>174611</v>
      </c>
      <c r="C4">
        <v>176020</v>
      </c>
      <c r="D4">
        <v>177661</v>
      </c>
      <c r="E4">
        <v>179059</v>
      </c>
      <c r="F4">
        <v>180988</v>
      </c>
      <c r="G4">
        <v>182261</v>
      </c>
      <c r="H4">
        <v>183441</v>
      </c>
      <c r="I4">
        <v>184560</v>
      </c>
      <c r="J4">
        <v>194516</v>
      </c>
      <c r="K4">
        <v>195906</v>
      </c>
      <c r="L4">
        <v>197343</v>
      </c>
      <c r="M4">
        <v>199036</v>
      </c>
      <c r="N4">
        <v>201131</v>
      </c>
      <c r="O4">
        <v>203290</v>
      </c>
      <c r="P4">
        <v>205613</v>
      </c>
      <c r="Q4">
        <v>208084</v>
      </c>
    </row>
    <row r="5" spans="1:17" x14ac:dyDescent="0.15">
      <c r="A5" s="19" t="s">
        <v>16</v>
      </c>
      <c r="B5" s="18">
        <v>110479</v>
      </c>
      <c r="C5">
        <v>110591</v>
      </c>
      <c r="D5">
        <v>110692</v>
      </c>
      <c r="E5">
        <v>110856</v>
      </c>
      <c r="F5">
        <v>110926</v>
      </c>
      <c r="G5">
        <v>111038</v>
      </c>
      <c r="H5">
        <v>111224</v>
      </c>
      <c r="I5">
        <v>111475</v>
      </c>
      <c r="J5">
        <v>111089</v>
      </c>
      <c r="K5">
        <v>111352</v>
      </c>
      <c r="L5">
        <v>111674</v>
      </c>
      <c r="M5">
        <v>112071</v>
      </c>
      <c r="N5">
        <v>112683</v>
      </c>
      <c r="O5">
        <v>113442</v>
      </c>
      <c r="P5">
        <v>114318</v>
      </c>
      <c r="Q5">
        <v>115267</v>
      </c>
    </row>
    <row r="6" spans="1:17" x14ac:dyDescent="0.15">
      <c r="A6" s="19" t="s">
        <v>17</v>
      </c>
      <c r="B6" s="18">
        <v>40479</v>
      </c>
      <c r="C6">
        <v>40221</v>
      </c>
      <c r="D6">
        <v>39941</v>
      </c>
      <c r="E6">
        <v>39690</v>
      </c>
      <c r="F6">
        <v>39383</v>
      </c>
      <c r="G6">
        <v>39056</v>
      </c>
      <c r="H6">
        <v>38801</v>
      </c>
      <c r="I6">
        <v>38694</v>
      </c>
      <c r="J6">
        <v>38987</v>
      </c>
      <c r="K6">
        <v>38951</v>
      </c>
      <c r="L6">
        <v>38973</v>
      </c>
      <c r="M6">
        <v>39037</v>
      </c>
      <c r="N6">
        <v>39176</v>
      </c>
      <c r="O6">
        <v>39300</v>
      </c>
      <c r="P6">
        <v>39510</v>
      </c>
      <c r="Q6">
        <v>39805</v>
      </c>
    </row>
    <row r="7" spans="1:17" x14ac:dyDescent="0.15">
      <c r="A7" s="19" t="s">
        <v>18</v>
      </c>
      <c r="B7" s="18">
        <v>14823</v>
      </c>
      <c r="C7">
        <v>14834</v>
      </c>
      <c r="D7">
        <v>14863</v>
      </c>
      <c r="E7">
        <v>14890</v>
      </c>
      <c r="F7">
        <v>14871</v>
      </c>
      <c r="G7">
        <v>14890</v>
      </c>
      <c r="H7">
        <v>14901</v>
      </c>
      <c r="I7">
        <v>14923</v>
      </c>
      <c r="J7">
        <v>13907</v>
      </c>
      <c r="K7">
        <v>13930</v>
      </c>
      <c r="L7">
        <v>14043</v>
      </c>
      <c r="M7">
        <v>14101</v>
      </c>
      <c r="N7">
        <v>14170</v>
      </c>
      <c r="O7">
        <v>14264</v>
      </c>
      <c r="P7">
        <v>14367</v>
      </c>
      <c r="Q7">
        <v>14450</v>
      </c>
    </row>
    <row r="8" spans="1:17" x14ac:dyDescent="0.15">
      <c r="A8" s="19" t="s">
        <v>19</v>
      </c>
      <c r="B8" s="18">
        <v>43050</v>
      </c>
      <c r="C8">
        <v>43256</v>
      </c>
      <c r="D8">
        <v>43454</v>
      </c>
      <c r="E8">
        <v>43599</v>
      </c>
      <c r="F8">
        <v>43794</v>
      </c>
      <c r="G8">
        <v>43967</v>
      </c>
      <c r="H8">
        <v>44155</v>
      </c>
      <c r="I8">
        <v>44375</v>
      </c>
      <c r="J8">
        <v>45933</v>
      </c>
      <c r="K8">
        <v>46118</v>
      </c>
      <c r="L8">
        <v>46333</v>
      </c>
      <c r="M8">
        <v>46743</v>
      </c>
      <c r="N8">
        <v>47183</v>
      </c>
      <c r="O8">
        <v>47662</v>
      </c>
      <c r="P8">
        <v>48142</v>
      </c>
      <c r="Q8">
        <v>48601</v>
      </c>
    </row>
    <row r="9" spans="1:17" x14ac:dyDescent="0.15">
      <c r="A9" s="19" t="s">
        <v>20</v>
      </c>
      <c r="B9" s="18">
        <v>93255</v>
      </c>
      <c r="C9">
        <v>94070</v>
      </c>
      <c r="D9">
        <v>94652</v>
      </c>
      <c r="E9">
        <v>95291</v>
      </c>
      <c r="F9">
        <v>95902</v>
      </c>
      <c r="G9">
        <v>96447</v>
      </c>
      <c r="H9">
        <v>96961</v>
      </c>
      <c r="I9">
        <v>97380</v>
      </c>
      <c r="J9">
        <v>101847</v>
      </c>
      <c r="K9">
        <v>102246</v>
      </c>
      <c r="L9">
        <v>102718</v>
      </c>
      <c r="M9">
        <v>103306</v>
      </c>
      <c r="N9">
        <v>104071</v>
      </c>
      <c r="O9">
        <v>104842</v>
      </c>
      <c r="P9">
        <v>105819</v>
      </c>
      <c r="Q9">
        <v>106986</v>
      </c>
    </row>
    <row r="10" spans="1:17" x14ac:dyDescent="0.15">
      <c r="A10" s="19" t="s">
        <v>21</v>
      </c>
      <c r="B10" s="18">
        <v>30396</v>
      </c>
      <c r="C10">
        <v>30402</v>
      </c>
      <c r="D10">
        <v>30396</v>
      </c>
      <c r="E10">
        <v>30376</v>
      </c>
      <c r="F10">
        <v>30352</v>
      </c>
      <c r="G10">
        <v>30380</v>
      </c>
      <c r="H10">
        <v>30400</v>
      </c>
      <c r="I10">
        <v>30390</v>
      </c>
      <c r="J10">
        <v>29648</v>
      </c>
      <c r="K10">
        <v>29718</v>
      </c>
      <c r="L10">
        <v>29869</v>
      </c>
      <c r="M10">
        <v>29966</v>
      </c>
      <c r="N10">
        <v>30105</v>
      </c>
      <c r="O10">
        <v>30239</v>
      </c>
      <c r="P10">
        <v>30426</v>
      </c>
      <c r="Q10">
        <v>30598</v>
      </c>
    </row>
    <row r="11" spans="1:17" x14ac:dyDescent="0.15">
      <c r="A11" s="19" t="s">
        <v>22</v>
      </c>
      <c r="B11" s="18">
        <v>99697</v>
      </c>
      <c r="C11">
        <v>100216</v>
      </c>
      <c r="D11">
        <v>100672</v>
      </c>
      <c r="E11">
        <v>101097</v>
      </c>
      <c r="F11">
        <v>101505</v>
      </c>
      <c r="G11">
        <v>101937</v>
      </c>
      <c r="H11">
        <v>102275</v>
      </c>
      <c r="I11">
        <v>102579</v>
      </c>
      <c r="J11">
        <v>102720</v>
      </c>
      <c r="K11">
        <v>103168</v>
      </c>
      <c r="L11">
        <v>103702</v>
      </c>
      <c r="M11">
        <v>104388</v>
      </c>
      <c r="N11">
        <v>105205</v>
      </c>
      <c r="O11">
        <v>106131</v>
      </c>
      <c r="P11">
        <v>107201</v>
      </c>
      <c r="Q11">
        <v>108259</v>
      </c>
    </row>
    <row r="12" spans="1:17" x14ac:dyDescent="0.15">
      <c r="A12" s="19" t="s">
        <v>23</v>
      </c>
      <c r="B12" s="18">
        <v>315709</v>
      </c>
      <c r="C12">
        <v>317156</v>
      </c>
      <c r="D12">
        <v>318579</v>
      </c>
      <c r="E12">
        <v>319895</v>
      </c>
      <c r="F12">
        <v>321152</v>
      </c>
      <c r="G12">
        <v>322414</v>
      </c>
      <c r="H12">
        <v>323490</v>
      </c>
      <c r="I12">
        <v>324443</v>
      </c>
      <c r="J12">
        <v>336588</v>
      </c>
      <c r="K12">
        <v>337668</v>
      </c>
      <c r="L12">
        <v>338913</v>
      </c>
      <c r="M12">
        <v>340355</v>
      </c>
      <c r="N12">
        <v>342329</v>
      </c>
      <c r="O12">
        <v>344039</v>
      </c>
      <c r="P12">
        <v>346041</v>
      </c>
      <c r="Q12">
        <v>348271</v>
      </c>
    </row>
    <row r="13" spans="1:17" x14ac:dyDescent="0.15">
      <c r="A13" s="19" t="s">
        <v>24</v>
      </c>
      <c r="B13" s="18">
        <v>46607</v>
      </c>
      <c r="C13">
        <v>46927</v>
      </c>
      <c r="D13">
        <v>47262</v>
      </c>
      <c r="E13">
        <v>47545</v>
      </c>
      <c r="F13">
        <v>47796</v>
      </c>
      <c r="G13">
        <v>48039</v>
      </c>
      <c r="H13">
        <v>48286</v>
      </c>
      <c r="I13">
        <v>48525</v>
      </c>
      <c r="J13">
        <v>53690</v>
      </c>
      <c r="K13">
        <v>53951</v>
      </c>
      <c r="L13">
        <v>54217</v>
      </c>
      <c r="M13">
        <v>54570</v>
      </c>
      <c r="N13">
        <v>55020</v>
      </c>
      <c r="O13">
        <v>55446</v>
      </c>
      <c r="P13">
        <v>55954</v>
      </c>
      <c r="Q13">
        <v>56454</v>
      </c>
    </row>
    <row r="14" spans="1:17" x14ac:dyDescent="0.15">
      <c r="A14" s="19" t="s">
        <v>25</v>
      </c>
      <c r="B14" s="18">
        <v>10565</v>
      </c>
      <c r="C14">
        <v>10641</v>
      </c>
      <c r="D14">
        <v>10704</v>
      </c>
      <c r="E14">
        <v>10764</v>
      </c>
      <c r="F14">
        <v>10822</v>
      </c>
      <c r="G14">
        <v>10863</v>
      </c>
      <c r="H14">
        <v>10901</v>
      </c>
      <c r="I14">
        <v>10935</v>
      </c>
      <c r="J14">
        <v>11089</v>
      </c>
      <c r="K14">
        <v>11131</v>
      </c>
      <c r="L14">
        <v>11163</v>
      </c>
      <c r="M14">
        <v>11204</v>
      </c>
      <c r="N14">
        <v>11257</v>
      </c>
      <c r="O14">
        <v>11318</v>
      </c>
      <c r="P14">
        <v>11392</v>
      </c>
      <c r="Q14">
        <v>11483</v>
      </c>
    </row>
    <row r="15" spans="1:17" x14ac:dyDescent="0.15">
      <c r="A15" s="19" t="s">
        <v>26</v>
      </c>
      <c r="B15" s="18">
        <v>96413</v>
      </c>
      <c r="C15">
        <v>95727</v>
      </c>
      <c r="D15">
        <v>95212</v>
      </c>
      <c r="E15">
        <v>94854</v>
      </c>
      <c r="F15">
        <v>94491</v>
      </c>
      <c r="G15">
        <v>93943</v>
      </c>
      <c r="H15">
        <v>93726</v>
      </c>
      <c r="I15">
        <v>93501</v>
      </c>
      <c r="J15">
        <v>95003</v>
      </c>
      <c r="K15">
        <v>94920</v>
      </c>
      <c r="L15">
        <v>94903</v>
      </c>
      <c r="M15">
        <v>94963</v>
      </c>
      <c r="N15">
        <v>95175</v>
      </c>
      <c r="O15">
        <v>95443</v>
      </c>
      <c r="P15">
        <v>95818</v>
      </c>
      <c r="Q15">
        <v>96208</v>
      </c>
    </row>
    <row r="16" spans="1:17" x14ac:dyDescent="0.15">
      <c r="A16" s="19" t="s">
        <v>27</v>
      </c>
      <c r="B16" s="18">
        <v>45404</v>
      </c>
      <c r="C16">
        <v>45047</v>
      </c>
      <c r="D16">
        <v>44421</v>
      </c>
      <c r="E16">
        <v>43788</v>
      </c>
      <c r="F16">
        <v>43461</v>
      </c>
      <c r="G16">
        <v>43261</v>
      </c>
      <c r="H16">
        <v>43067</v>
      </c>
      <c r="I16">
        <v>42896</v>
      </c>
      <c r="J16">
        <v>44237</v>
      </c>
      <c r="K16">
        <v>44078</v>
      </c>
      <c r="L16">
        <v>43995</v>
      </c>
      <c r="M16">
        <v>43802</v>
      </c>
      <c r="N16">
        <v>43762</v>
      </c>
      <c r="O16">
        <v>43731</v>
      </c>
      <c r="P16">
        <v>43653</v>
      </c>
      <c r="Q16">
        <v>43694</v>
      </c>
    </row>
    <row r="17" spans="1:24" x14ac:dyDescent="0.15">
      <c r="A17" s="19" t="s">
        <v>28</v>
      </c>
      <c r="B17" s="18">
        <v>37813</v>
      </c>
      <c r="C17">
        <v>38161</v>
      </c>
      <c r="D17">
        <v>38377</v>
      </c>
      <c r="E17">
        <v>38521</v>
      </c>
      <c r="F17">
        <v>38713</v>
      </c>
      <c r="G17">
        <v>38855</v>
      </c>
      <c r="H17">
        <v>38976</v>
      </c>
      <c r="I17">
        <v>39152</v>
      </c>
      <c r="J17">
        <v>39012</v>
      </c>
      <c r="K17">
        <v>39209</v>
      </c>
      <c r="L17">
        <v>39442</v>
      </c>
      <c r="M17">
        <v>39665</v>
      </c>
      <c r="N17">
        <v>39951</v>
      </c>
      <c r="O17">
        <v>40282</v>
      </c>
      <c r="P17">
        <v>40738</v>
      </c>
      <c r="Q17">
        <v>41152</v>
      </c>
    </row>
    <row r="18" spans="1:24" x14ac:dyDescent="0.15">
      <c r="A18" s="19" t="s">
        <v>29</v>
      </c>
      <c r="B18" s="18">
        <v>37560</v>
      </c>
      <c r="C18">
        <v>37486</v>
      </c>
      <c r="D18">
        <v>37266</v>
      </c>
      <c r="E18">
        <v>36887</v>
      </c>
      <c r="F18">
        <v>36676</v>
      </c>
      <c r="G18">
        <v>36467</v>
      </c>
      <c r="H18">
        <v>36362</v>
      </c>
      <c r="I18">
        <v>36241</v>
      </c>
      <c r="J18">
        <v>37421</v>
      </c>
      <c r="K18">
        <v>37431</v>
      </c>
      <c r="L18">
        <v>37457</v>
      </c>
      <c r="M18">
        <v>37510</v>
      </c>
      <c r="N18">
        <v>37623</v>
      </c>
      <c r="O18">
        <v>37709</v>
      </c>
      <c r="P18">
        <v>37880</v>
      </c>
      <c r="Q18">
        <v>37978</v>
      </c>
    </row>
    <row r="19" spans="1:24" x14ac:dyDescent="0.15">
      <c r="A19" s="19" t="s">
        <v>8</v>
      </c>
      <c r="B19" s="18">
        <v>1363639</v>
      </c>
      <c r="C19">
        <v>1368628</v>
      </c>
      <c r="D19">
        <v>1373193</v>
      </c>
      <c r="E19">
        <v>1377292</v>
      </c>
      <c r="F19">
        <v>1382203</v>
      </c>
      <c r="G19">
        <v>1386335</v>
      </c>
      <c r="H19">
        <v>1390556</v>
      </c>
      <c r="I19">
        <v>1394638</v>
      </c>
      <c r="J19">
        <v>1436722</v>
      </c>
      <c r="K19">
        <v>1441843</v>
      </c>
      <c r="L19">
        <v>1448307</v>
      </c>
      <c r="M19">
        <v>1455571</v>
      </c>
      <c r="N19">
        <v>1465305</v>
      </c>
      <c r="O19">
        <v>1475334</v>
      </c>
      <c r="P19">
        <v>1486752</v>
      </c>
      <c r="Q19">
        <v>1498946</v>
      </c>
    </row>
    <row r="21" spans="1:24" x14ac:dyDescent="0.15">
      <c r="A21" s="17" t="s">
        <v>56</v>
      </c>
      <c r="B21" s="19" t="s">
        <v>14</v>
      </c>
      <c r="C21" s="19" t="s">
        <v>15</v>
      </c>
      <c r="D21" s="19" t="s">
        <v>16</v>
      </c>
      <c r="E21" s="19" t="s">
        <v>17</v>
      </c>
      <c r="F21" s="19" t="s">
        <v>18</v>
      </c>
      <c r="G21" s="19" t="s">
        <v>19</v>
      </c>
      <c r="H21" s="19" t="s">
        <v>20</v>
      </c>
      <c r="I21" s="19" t="s">
        <v>21</v>
      </c>
      <c r="J21" s="19" t="s">
        <v>22</v>
      </c>
      <c r="K21" s="19" t="s">
        <v>23</v>
      </c>
      <c r="L21" s="19" t="s">
        <v>24</v>
      </c>
      <c r="M21" s="19" t="s">
        <v>25</v>
      </c>
      <c r="N21" s="19" t="s">
        <v>26</v>
      </c>
      <c r="O21" s="19" t="s">
        <v>27</v>
      </c>
      <c r="P21" s="19" t="s">
        <v>28</v>
      </c>
      <c r="Q21" s="19" t="s">
        <v>29</v>
      </c>
      <c r="R21" s="19" t="s">
        <v>8</v>
      </c>
    </row>
    <row r="22" spans="1:24" x14ac:dyDescent="0.15">
      <c r="A22" s="20">
        <v>37621</v>
      </c>
      <c r="B22" s="18">
        <v>166778</v>
      </c>
      <c r="C22" s="18">
        <v>174611</v>
      </c>
      <c r="D22" s="18">
        <v>110479</v>
      </c>
      <c r="E22" s="18">
        <v>40479</v>
      </c>
      <c r="F22" s="18">
        <v>14823</v>
      </c>
      <c r="G22" s="18">
        <v>43050</v>
      </c>
      <c r="H22" s="18">
        <v>93255</v>
      </c>
      <c r="I22" s="18">
        <v>30396</v>
      </c>
      <c r="J22" s="18">
        <v>99697</v>
      </c>
      <c r="K22" s="18">
        <v>315709</v>
      </c>
      <c r="L22" s="18">
        <v>46607</v>
      </c>
      <c r="M22" s="18">
        <v>10565</v>
      </c>
      <c r="N22" s="18">
        <v>96413</v>
      </c>
      <c r="O22" s="18">
        <v>45404</v>
      </c>
      <c r="P22" s="18">
        <v>37813</v>
      </c>
      <c r="Q22" s="18">
        <v>37560</v>
      </c>
      <c r="R22" s="18">
        <v>1363639</v>
      </c>
      <c r="S22" s="27">
        <v>0</v>
      </c>
      <c r="T22" s="25">
        <f>S22*S22</f>
        <v>0</v>
      </c>
      <c r="U22">
        <f t="array" ref="U22:W26">LINEST(R22:R37,S22:T37,,TRUE)</f>
        <v>282.53921568627447</v>
      </c>
      <c r="V22">
        <v>5321.126470588234</v>
      </c>
      <c r="W22">
        <v>1359773.7622549019</v>
      </c>
      <c r="X22" s="24">
        <f>U$22*T22+V$22*S22+W$22</f>
        <v>1359773.7622549019</v>
      </c>
    </row>
    <row r="23" spans="1:24" x14ac:dyDescent="0.15">
      <c r="A23" s="15">
        <v>37986</v>
      </c>
      <c r="B23" s="25">
        <v>167873</v>
      </c>
      <c r="C23" s="25">
        <v>176020</v>
      </c>
      <c r="D23" s="25">
        <v>110591</v>
      </c>
      <c r="E23" s="25">
        <v>40221</v>
      </c>
      <c r="F23" s="25">
        <v>14834</v>
      </c>
      <c r="G23" s="25">
        <v>43256</v>
      </c>
      <c r="H23" s="25">
        <v>94070</v>
      </c>
      <c r="I23" s="25">
        <v>30402</v>
      </c>
      <c r="J23" s="25">
        <v>100216</v>
      </c>
      <c r="K23" s="25">
        <v>317156</v>
      </c>
      <c r="L23" s="25">
        <v>46927</v>
      </c>
      <c r="M23" s="25">
        <v>10641</v>
      </c>
      <c r="N23" s="25">
        <v>95727</v>
      </c>
      <c r="O23" s="25">
        <v>45047</v>
      </c>
      <c r="P23" s="25">
        <v>38161</v>
      </c>
      <c r="Q23" s="25">
        <v>37486</v>
      </c>
      <c r="R23" s="25">
        <v>1368628</v>
      </c>
      <c r="S23" s="25">
        <v>1</v>
      </c>
      <c r="T23" s="25">
        <f t="shared" ref="T23:T38" si="2">S23*S23</f>
        <v>1</v>
      </c>
      <c r="U23">
        <v>113.94305763300837</v>
      </c>
      <c r="V23">
        <v>1771.8053867598271</v>
      </c>
      <c r="W23">
        <v>5727.8348882655619</v>
      </c>
      <c r="X23" s="24">
        <f t="shared" ref="X23:X38" si="3">U$22*T23+V$22*S23+W$22</f>
        <v>1365377.4279411763</v>
      </c>
    </row>
    <row r="24" spans="1:24" x14ac:dyDescent="0.15">
      <c r="A24" s="15">
        <f>A25-365</f>
        <v>38352</v>
      </c>
      <c r="B24" s="25">
        <v>169043</v>
      </c>
      <c r="C24" s="25">
        <v>177661</v>
      </c>
      <c r="D24" s="25">
        <v>110692</v>
      </c>
      <c r="E24" s="25">
        <v>39941</v>
      </c>
      <c r="F24" s="25">
        <v>14863</v>
      </c>
      <c r="G24" s="25">
        <v>43454</v>
      </c>
      <c r="H24" s="25">
        <v>94652</v>
      </c>
      <c r="I24" s="25">
        <v>30396</v>
      </c>
      <c r="J24" s="25">
        <v>100672</v>
      </c>
      <c r="K24" s="25">
        <v>318579</v>
      </c>
      <c r="L24" s="25">
        <v>47262</v>
      </c>
      <c r="M24" s="25">
        <v>10704</v>
      </c>
      <c r="N24" s="25">
        <v>95212</v>
      </c>
      <c r="O24" s="25">
        <v>44421</v>
      </c>
      <c r="P24" s="25">
        <v>38377</v>
      </c>
      <c r="Q24" s="25">
        <v>37266</v>
      </c>
      <c r="R24" s="25">
        <v>1373193</v>
      </c>
      <c r="S24" s="25">
        <v>2</v>
      </c>
      <c r="T24" s="25">
        <f t="shared" si="2"/>
        <v>4</v>
      </c>
      <c r="U24">
        <v>0.97032613809932378</v>
      </c>
      <c r="V24">
        <v>8611.5627168545761</v>
      </c>
      <c r="W24" t="e">
        <v>#N/A</v>
      </c>
      <c r="X24" s="24">
        <f t="shared" si="3"/>
        <v>1371546.1720588235</v>
      </c>
    </row>
    <row r="25" spans="1:24" x14ac:dyDescent="0.15">
      <c r="A25" s="15">
        <f>A26-365</f>
        <v>38717</v>
      </c>
      <c r="B25" s="25">
        <v>170181</v>
      </c>
      <c r="C25" s="25">
        <v>179059</v>
      </c>
      <c r="D25" s="25">
        <v>110856</v>
      </c>
      <c r="E25" s="25">
        <v>39690</v>
      </c>
      <c r="F25" s="25">
        <v>14890</v>
      </c>
      <c r="G25" s="25">
        <v>43599</v>
      </c>
      <c r="H25" s="25">
        <v>95291</v>
      </c>
      <c r="I25" s="25">
        <v>30376</v>
      </c>
      <c r="J25" s="25">
        <v>101097</v>
      </c>
      <c r="K25" s="25">
        <v>319895</v>
      </c>
      <c r="L25" s="25">
        <v>47545</v>
      </c>
      <c r="M25" s="25">
        <v>10764</v>
      </c>
      <c r="N25" s="25">
        <v>94854</v>
      </c>
      <c r="O25" s="25">
        <v>43788</v>
      </c>
      <c r="P25" s="25">
        <v>38521</v>
      </c>
      <c r="Q25" s="25">
        <v>36887</v>
      </c>
      <c r="R25" s="25">
        <v>1377292</v>
      </c>
      <c r="S25" s="25">
        <v>3</v>
      </c>
      <c r="T25" s="25">
        <f t="shared" si="2"/>
        <v>9</v>
      </c>
      <c r="U25">
        <v>212.54799657546019</v>
      </c>
      <c r="V25">
        <v>13</v>
      </c>
      <c r="W25" t="e">
        <v>#N/A</v>
      </c>
      <c r="X25" s="24">
        <f t="shared" si="3"/>
        <v>1378279.994607843</v>
      </c>
    </row>
    <row r="26" spans="1:24" x14ac:dyDescent="0.15">
      <c r="A26" s="15">
        <f>A27-365</f>
        <v>39082</v>
      </c>
      <c r="B26" s="25">
        <v>171371</v>
      </c>
      <c r="C26" s="25">
        <v>180988</v>
      </c>
      <c r="D26" s="25">
        <v>110926</v>
      </c>
      <c r="E26" s="25">
        <v>39383</v>
      </c>
      <c r="F26" s="25">
        <v>14871</v>
      </c>
      <c r="G26" s="25">
        <v>43794</v>
      </c>
      <c r="H26" s="25">
        <v>95902</v>
      </c>
      <c r="I26" s="25">
        <v>30352</v>
      </c>
      <c r="J26" s="25">
        <v>101505</v>
      </c>
      <c r="K26" s="25">
        <v>321152</v>
      </c>
      <c r="L26" s="25">
        <v>47796</v>
      </c>
      <c r="M26" s="25">
        <v>10822</v>
      </c>
      <c r="N26" s="25">
        <v>94491</v>
      </c>
      <c r="O26" s="25">
        <v>43461</v>
      </c>
      <c r="P26" s="25">
        <v>38713</v>
      </c>
      <c r="Q26" s="25">
        <v>36676</v>
      </c>
      <c r="R26" s="25">
        <v>1382203</v>
      </c>
      <c r="S26" s="25">
        <v>4</v>
      </c>
      <c r="T26" s="25">
        <f t="shared" si="2"/>
        <v>16</v>
      </c>
      <c r="U26">
        <v>31524699038.457844</v>
      </c>
      <c r="V26">
        <v>964067161.54215693</v>
      </c>
      <c r="W26" t="e">
        <v>#N/A</v>
      </c>
      <c r="X26" s="24">
        <f t="shared" si="3"/>
        <v>1385578.8955882352</v>
      </c>
    </row>
    <row r="27" spans="1:24" x14ac:dyDescent="0.15">
      <c r="A27" s="14">
        <v>39447</v>
      </c>
      <c r="B27" s="25">
        <v>172517</v>
      </c>
      <c r="C27" s="25">
        <v>182261</v>
      </c>
      <c r="D27" s="25">
        <v>111038</v>
      </c>
      <c r="E27" s="25">
        <v>39056</v>
      </c>
      <c r="F27" s="25">
        <v>14890</v>
      </c>
      <c r="G27" s="25">
        <v>43967</v>
      </c>
      <c r="H27" s="25">
        <v>96447</v>
      </c>
      <c r="I27" s="25">
        <v>30380</v>
      </c>
      <c r="J27" s="25">
        <v>101937</v>
      </c>
      <c r="K27" s="25">
        <v>322414</v>
      </c>
      <c r="L27" s="25">
        <v>48039</v>
      </c>
      <c r="M27" s="25">
        <v>10863</v>
      </c>
      <c r="N27" s="25">
        <v>93943</v>
      </c>
      <c r="O27" s="25">
        <v>43261</v>
      </c>
      <c r="P27" s="25">
        <v>38855</v>
      </c>
      <c r="Q27" s="25">
        <v>36467</v>
      </c>
      <c r="R27" s="25">
        <v>1386335</v>
      </c>
      <c r="S27" s="27">
        <v>5</v>
      </c>
      <c r="T27" s="25">
        <f t="shared" si="2"/>
        <v>25</v>
      </c>
      <c r="X27" s="24">
        <f t="shared" si="3"/>
        <v>1393442.875</v>
      </c>
    </row>
    <row r="28" spans="1:24" x14ac:dyDescent="0.15">
      <c r="A28" s="14">
        <v>39813</v>
      </c>
      <c r="B28" s="25">
        <v>173590</v>
      </c>
      <c r="C28" s="25">
        <v>183441</v>
      </c>
      <c r="D28" s="25">
        <v>111224</v>
      </c>
      <c r="E28" s="25">
        <v>38801</v>
      </c>
      <c r="F28" s="25">
        <v>14901</v>
      </c>
      <c r="G28" s="25">
        <v>44155</v>
      </c>
      <c r="H28" s="25">
        <v>96961</v>
      </c>
      <c r="I28" s="25">
        <v>30400</v>
      </c>
      <c r="J28" s="25">
        <v>102275</v>
      </c>
      <c r="K28" s="25">
        <v>323490</v>
      </c>
      <c r="L28" s="25">
        <v>48286</v>
      </c>
      <c r="M28" s="25">
        <v>10901</v>
      </c>
      <c r="N28" s="25">
        <v>93726</v>
      </c>
      <c r="O28" s="25">
        <v>43067</v>
      </c>
      <c r="P28" s="25">
        <v>38976</v>
      </c>
      <c r="Q28" s="25">
        <v>36362</v>
      </c>
      <c r="R28" s="25">
        <v>1390556</v>
      </c>
      <c r="S28" s="25">
        <v>6</v>
      </c>
      <c r="T28" s="25">
        <f t="shared" si="2"/>
        <v>36</v>
      </c>
      <c r="X28" s="24">
        <f t="shared" si="3"/>
        <v>1401871.9328431373</v>
      </c>
    </row>
    <row r="29" spans="1:24" x14ac:dyDescent="0.15">
      <c r="A29" s="14">
        <f t="shared" ref="A29:A37" si="4">A28+365</f>
        <v>40178</v>
      </c>
      <c r="B29" s="25">
        <v>174571</v>
      </c>
      <c r="C29" s="25">
        <v>184560</v>
      </c>
      <c r="D29" s="25">
        <v>111475</v>
      </c>
      <c r="E29" s="25">
        <v>38694</v>
      </c>
      <c r="F29" s="25">
        <v>14923</v>
      </c>
      <c r="G29" s="25">
        <v>44375</v>
      </c>
      <c r="H29" s="25">
        <v>97380</v>
      </c>
      <c r="I29" s="25">
        <v>30390</v>
      </c>
      <c r="J29" s="25">
        <v>102579</v>
      </c>
      <c r="K29" s="25">
        <v>324443</v>
      </c>
      <c r="L29" s="25">
        <v>48525</v>
      </c>
      <c r="M29" s="25">
        <v>10935</v>
      </c>
      <c r="N29" s="25">
        <v>93501</v>
      </c>
      <c r="O29" s="25">
        <v>42896</v>
      </c>
      <c r="P29" s="25">
        <v>39152</v>
      </c>
      <c r="Q29" s="25">
        <v>36241</v>
      </c>
      <c r="R29" s="25">
        <v>1394638</v>
      </c>
      <c r="S29" s="25">
        <v>7</v>
      </c>
      <c r="T29" s="25">
        <f t="shared" si="2"/>
        <v>49</v>
      </c>
      <c r="X29" s="24">
        <f t="shared" si="3"/>
        <v>1410866.0691176471</v>
      </c>
    </row>
    <row r="30" spans="1:24" x14ac:dyDescent="0.15">
      <c r="A30" s="14">
        <f t="shared" si="4"/>
        <v>40543</v>
      </c>
      <c r="B30" s="25">
        <v>181033</v>
      </c>
      <c r="C30" s="25">
        <v>194516</v>
      </c>
      <c r="D30" s="25">
        <v>111089</v>
      </c>
      <c r="E30" s="25">
        <v>38987</v>
      </c>
      <c r="F30" s="25">
        <v>13907</v>
      </c>
      <c r="G30" s="25">
        <v>45933</v>
      </c>
      <c r="H30" s="25">
        <v>101847</v>
      </c>
      <c r="I30" s="25">
        <v>29648</v>
      </c>
      <c r="J30" s="25">
        <v>102720</v>
      </c>
      <c r="K30" s="25">
        <v>336588</v>
      </c>
      <c r="L30" s="25">
        <v>53690</v>
      </c>
      <c r="M30" s="25">
        <v>11089</v>
      </c>
      <c r="N30" s="25">
        <v>95003</v>
      </c>
      <c r="O30" s="25">
        <v>44237</v>
      </c>
      <c r="P30" s="25">
        <v>39012</v>
      </c>
      <c r="Q30" s="25">
        <v>37421</v>
      </c>
      <c r="R30" s="25">
        <v>1436722</v>
      </c>
      <c r="S30" s="25">
        <v>8</v>
      </c>
      <c r="T30" s="25">
        <f t="shared" si="2"/>
        <v>64</v>
      </c>
      <c r="X30" s="24">
        <f t="shared" si="3"/>
        <v>1420425.2838235293</v>
      </c>
    </row>
    <row r="31" spans="1:24" x14ac:dyDescent="0.15">
      <c r="A31" s="14">
        <f t="shared" si="4"/>
        <v>40908</v>
      </c>
      <c r="B31" s="25">
        <v>182068</v>
      </c>
      <c r="C31" s="25">
        <v>195906</v>
      </c>
      <c r="D31" s="25">
        <v>111352</v>
      </c>
      <c r="E31" s="25">
        <v>38951</v>
      </c>
      <c r="F31" s="25">
        <v>13930</v>
      </c>
      <c r="G31" s="25">
        <v>46118</v>
      </c>
      <c r="H31" s="25">
        <v>102246</v>
      </c>
      <c r="I31" s="25">
        <v>29718</v>
      </c>
      <c r="J31" s="25">
        <v>103168</v>
      </c>
      <c r="K31" s="25">
        <v>337668</v>
      </c>
      <c r="L31" s="25">
        <v>53951</v>
      </c>
      <c r="M31" s="25">
        <v>11131</v>
      </c>
      <c r="N31" s="25">
        <v>94920</v>
      </c>
      <c r="O31" s="25">
        <v>44078</v>
      </c>
      <c r="P31" s="25">
        <v>39209</v>
      </c>
      <c r="Q31" s="25">
        <v>37431</v>
      </c>
      <c r="R31" s="25">
        <v>1441843</v>
      </c>
      <c r="S31" s="25">
        <v>9</v>
      </c>
      <c r="T31" s="25">
        <f t="shared" si="2"/>
        <v>81</v>
      </c>
      <c r="X31" s="24">
        <f t="shared" si="3"/>
        <v>1430549.5769607844</v>
      </c>
    </row>
    <row r="32" spans="1:24" x14ac:dyDescent="0.15">
      <c r="A32" s="14">
        <f t="shared" si="4"/>
        <v>41273</v>
      </c>
      <c r="B32" s="25">
        <v>183562</v>
      </c>
      <c r="C32" s="25">
        <v>197343</v>
      </c>
      <c r="D32" s="25">
        <v>111674</v>
      </c>
      <c r="E32" s="25">
        <v>38973</v>
      </c>
      <c r="F32" s="25">
        <v>14043</v>
      </c>
      <c r="G32" s="25">
        <v>46333</v>
      </c>
      <c r="H32" s="25">
        <v>102718</v>
      </c>
      <c r="I32" s="25">
        <v>29869</v>
      </c>
      <c r="J32" s="25">
        <v>103702</v>
      </c>
      <c r="K32" s="25">
        <v>338913</v>
      </c>
      <c r="L32" s="25">
        <v>54217</v>
      </c>
      <c r="M32" s="25">
        <v>11163</v>
      </c>
      <c r="N32" s="25">
        <v>94903</v>
      </c>
      <c r="O32" s="25">
        <v>43995</v>
      </c>
      <c r="P32" s="25">
        <v>39442</v>
      </c>
      <c r="Q32" s="25">
        <v>37457</v>
      </c>
      <c r="R32" s="25">
        <v>1448307</v>
      </c>
      <c r="S32" s="27">
        <v>10</v>
      </c>
      <c r="T32" s="25">
        <f t="shared" si="2"/>
        <v>100</v>
      </c>
      <c r="X32" s="24">
        <f t="shared" si="3"/>
        <v>1441238.9485294118</v>
      </c>
    </row>
    <row r="33" spans="1:24" x14ac:dyDescent="0.15">
      <c r="A33" s="14">
        <f t="shared" si="4"/>
        <v>41638</v>
      </c>
      <c r="B33" s="25">
        <v>184853</v>
      </c>
      <c r="C33" s="25">
        <v>199036</v>
      </c>
      <c r="D33" s="25">
        <v>112071</v>
      </c>
      <c r="E33" s="25">
        <v>39037</v>
      </c>
      <c r="F33" s="25">
        <v>14101</v>
      </c>
      <c r="G33" s="25">
        <v>46743</v>
      </c>
      <c r="H33" s="25">
        <v>103306</v>
      </c>
      <c r="I33" s="25">
        <v>29966</v>
      </c>
      <c r="J33" s="25">
        <v>104388</v>
      </c>
      <c r="K33" s="25">
        <v>340355</v>
      </c>
      <c r="L33" s="25">
        <v>54570</v>
      </c>
      <c r="M33" s="25">
        <v>11204</v>
      </c>
      <c r="N33" s="25">
        <v>94963</v>
      </c>
      <c r="O33" s="25">
        <v>43802</v>
      </c>
      <c r="P33" s="25">
        <v>39665</v>
      </c>
      <c r="Q33" s="25">
        <v>37510</v>
      </c>
      <c r="R33" s="25">
        <v>1455571</v>
      </c>
      <c r="S33" s="25">
        <v>11</v>
      </c>
      <c r="T33" s="25">
        <f t="shared" si="2"/>
        <v>121</v>
      </c>
      <c r="X33" s="24">
        <f t="shared" si="3"/>
        <v>1452493.3985294118</v>
      </c>
    </row>
    <row r="34" spans="1:24" x14ac:dyDescent="0.15">
      <c r="A34" s="14">
        <f t="shared" si="4"/>
        <v>42003</v>
      </c>
      <c r="B34" s="25">
        <v>186465</v>
      </c>
      <c r="C34" s="25">
        <v>201131</v>
      </c>
      <c r="D34" s="25">
        <v>112683</v>
      </c>
      <c r="E34" s="25">
        <v>39176</v>
      </c>
      <c r="F34" s="25">
        <v>14170</v>
      </c>
      <c r="G34" s="25">
        <v>47183</v>
      </c>
      <c r="H34" s="25">
        <v>104071</v>
      </c>
      <c r="I34" s="25">
        <v>30105</v>
      </c>
      <c r="J34" s="25">
        <v>105205</v>
      </c>
      <c r="K34" s="25">
        <v>342329</v>
      </c>
      <c r="L34" s="25">
        <v>55020</v>
      </c>
      <c r="M34" s="25">
        <v>11257</v>
      </c>
      <c r="N34" s="25">
        <v>95175</v>
      </c>
      <c r="O34" s="25">
        <v>43762</v>
      </c>
      <c r="P34" s="25">
        <v>39951</v>
      </c>
      <c r="Q34" s="25">
        <v>37623</v>
      </c>
      <c r="R34" s="25">
        <v>1465305</v>
      </c>
      <c r="S34" s="25">
        <v>12</v>
      </c>
      <c r="T34" s="25">
        <f t="shared" si="2"/>
        <v>144</v>
      </c>
      <c r="X34" s="24">
        <f t="shared" si="3"/>
        <v>1464312.9269607842</v>
      </c>
    </row>
    <row r="35" spans="1:24" x14ac:dyDescent="0.15">
      <c r="A35" s="14">
        <f t="shared" si="4"/>
        <v>42368</v>
      </c>
      <c r="B35" s="25">
        <v>188198</v>
      </c>
      <c r="C35" s="25">
        <v>203290</v>
      </c>
      <c r="D35" s="25">
        <v>113442</v>
      </c>
      <c r="E35" s="25">
        <v>39300</v>
      </c>
      <c r="F35" s="25">
        <v>14264</v>
      </c>
      <c r="G35" s="25">
        <v>47662</v>
      </c>
      <c r="H35" s="25">
        <v>104842</v>
      </c>
      <c r="I35" s="25">
        <v>30239</v>
      </c>
      <c r="J35" s="25">
        <v>106131</v>
      </c>
      <c r="K35" s="25">
        <v>344039</v>
      </c>
      <c r="L35" s="25">
        <v>55446</v>
      </c>
      <c r="M35" s="25">
        <v>11318</v>
      </c>
      <c r="N35" s="25">
        <v>95443</v>
      </c>
      <c r="O35" s="25">
        <v>43731</v>
      </c>
      <c r="P35" s="25">
        <v>40282</v>
      </c>
      <c r="Q35" s="25">
        <v>37709</v>
      </c>
      <c r="R35" s="25">
        <v>1475334</v>
      </c>
      <c r="S35" s="25">
        <v>13</v>
      </c>
      <c r="T35" s="25">
        <f t="shared" si="2"/>
        <v>169</v>
      </c>
      <c r="X35" s="24">
        <f t="shared" si="3"/>
        <v>1476697.5338235293</v>
      </c>
    </row>
    <row r="36" spans="1:24" x14ac:dyDescent="0.15">
      <c r="A36" s="14">
        <f t="shared" si="4"/>
        <v>42733</v>
      </c>
      <c r="B36" s="25">
        <v>189883</v>
      </c>
      <c r="C36" s="25">
        <v>205613</v>
      </c>
      <c r="D36" s="25">
        <v>114318</v>
      </c>
      <c r="E36" s="25">
        <v>39510</v>
      </c>
      <c r="F36" s="25">
        <v>14367</v>
      </c>
      <c r="G36" s="25">
        <v>48142</v>
      </c>
      <c r="H36" s="25">
        <v>105819</v>
      </c>
      <c r="I36" s="25">
        <v>30426</v>
      </c>
      <c r="J36" s="25">
        <v>107201</v>
      </c>
      <c r="K36" s="25">
        <v>346041</v>
      </c>
      <c r="L36" s="25">
        <v>55954</v>
      </c>
      <c r="M36" s="25">
        <v>11392</v>
      </c>
      <c r="N36" s="25">
        <v>95818</v>
      </c>
      <c r="O36" s="25">
        <v>43653</v>
      </c>
      <c r="P36" s="25">
        <v>40738</v>
      </c>
      <c r="Q36" s="25">
        <v>37880</v>
      </c>
      <c r="R36" s="25">
        <v>1486752</v>
      </c>
      <c r="S36" s="25">
        <v>14</v>
      </c>
      <c r="T36" s="25">
        <f t="shared" si="2"/>
        <v>196</v>
      </c>
      <c r="X36" s="24">
        <f t="shared" si="3"/>
        <v>1489647.219117647</v>
      </c>
    </row>
    <row r="37" spans="1:24" x14ac:dyDescent="0.15">
      <c r="A37" s="14">
        <f t="shared" si="4"/>
        <v>43098</v>
      </c>
      <c r="B37" s="25">
        <v>191658</v>
      </c>
      <c r="C37" s="25">
        <v>208084</v>
      </c>
      <c r="D37" s="25">
        <v>115267</v>
      </c>
      <c r="E37" s="25">
        <v>39805</v>
      </c>
      <c r="F37" s="25">
        <v>14450</v>
      </c>
      <c r="G37" s="25">
        <v>48601</v>
      </c>
      <c r="H37" s="25">
        <v>106986</v>
      </c>
      <c r="I37" s="25">
        <v>30598</v>
      </c>
      <c r="J37" s="25">
        <v>108259</v>
      </c>
      <c r="K37" s="25">
        <v>348271</v>
      </c>
      <c r="L37" s="25">
        <v>56454</v>
      </c>
      <c r="M37" s="25">
        <v>11483</v>
      </c>
      <c r="N37" s="25">
        <v>96208</v>
      </c>
      <c r="O37" s="25">
        <v>43694</v>
      </c>
      <c r="P37" s="25">
        <v>41152</v>
      </c>
      <c r="Q37" s="25">
        <v>37978</v>
      </c>
      <c r="R37" s="25">
        <v>1498946</v>
      </c>
      <c r="S37" s="27">
        <v>15</v>
      </c>
      <c r="T37" s="25">
        <f t="shared" si="2"/>
        <v>225</v>
      </c>
      <c r="X37" s="24">
        <f t="shared" si="3"/>
        <v>1503161.9828431371</v>
      </c>
    </row>
    <row r="38" spans="1:24" x14ac:dyDescent="0.15">
      <c r="S38" s="27">
        <v>16</v>
      </c>
      <c r="T38" s="25">
        <f t="shared" si="2"/>
        <v>256</v>
      </c>
      <c r="X38" s="24">
        <f t="shared" si="3"/>
        <v>1517241.825</v>
      </c>
    </row>
    <row r="39" spans="1:24" x14ac:dyDescent="0.15">
      <c r="A39" s="45" t="s">
        <v>63</v>
      </c>
      <c r="B39" s="45"/>
      <c r="C39" s="28"/>
    </row>
    <row r="40" spans="1:24" x14ac:dyDescent="0.15">
      <c r="A40" s="20">
        <v>37621</v>
      </c>
      <c r="B40" s="29">
        <v>166022.58578431373</v>
      </c>
      <c r="C40" s="24">
        <v>173460.6838235294</v>
      </c>
      <c r="D40" s="24">
        <v>110884.48406862745</v>
      </c>
      <c r="E40" s="24">
        <v>40560.379901960783</v>
      </c>
      <c r="F40" s="24">
        <v>15076.792892156862</v>
      </c>
      <c r="G40" s="24">
        <v>42934.408088235294</v>
      </c>
      <c r="H40" s="24">
        <v>92856.979166666672</v>
      </c>
      <c r="I40" s="24">
        <v>30619.371323529413</v>
      </c>
      <c r="J40" s="24">
        <v>100171.24264705883</v>
      </c>
      <c r="K40" s="24">
        <v>314148.2205882353</v>
      </c>
      <c r="L40" s="24">
        <v>45779.150735294119</v>
      </c>
      <c r="M40" s="24">
        <v>10581.156862745098</v>
      </c>
      <c r="N40" s="24">
        <v>96117.433823529398</v>
      </c>
      <c r="O40" s="24">
        <v>45004.408088235294</v>
      </c>
      <c r="P40" s="24">
        <v>38109.476715686273</v>
      </c>
      <c r="Q40" s="24">
        <v>37447.877450980392</v>
      </c>
      <c r="R40" s="24">
        <v>1359773.7622549019</v>
      </c>
    </row>
    <row r="41" spans="1:24" x14ac:dyDescent="0.15">
      <c r="A41" s="15">
        <v>37986</v>
      </c>
      <c r="B41" s="29">
        <v>167430.86911764706</v>
      </c>
      <c r="C41" s="24">
        <v>175410.0926470588</v>
      </c>
      <c r="D41" s="24">
        <v>110736.12426470588</v>
      </c>
      <c r="E41" s="24">
        <v>40183.751470588235</v>
      </c>
      <c r="F41" s="24">
        <v>14964.365441176469</v>
      </c>
      <c r="G41" s="24">
        <v>43139.631617647057</v>
      </c>
      <c r="H41" s="24">
        <v>93687.491911764708</v>
      </c>
      <c r="I41" s="24">
        <v>30489.233088235294</v>
      </c>
      <c r="J41" s="24">
        <v>100347.77500000001</v>
      </c>
      <c r="K41" s="24">
        <v>316157.64117647061</v>
      </c>
      <c r="L41" s="24">
        <v>46437.000735294117</v>
      </c>
      <c r="M41" s="24">
        <v>10637.60588235294</v>
      </c>
      <c r="N41" s="24">
        <v>95628.76617647057</v>
      </c>
      <c r="O41" s="24">
        <v>44681.143382352944</v>
      </c>
      <c r="P41" s="24">
        <v>38190.958088235289</v>
      </c>
      <c r="Q41" s="24">
        <v>37255.623529411765</v>
      </c>
      <c r="R41" s="24">
        <v>1365377.4279411763</v>
      </c>
    </row>
    <row r="42" spans="1:24" x14ac:dyDescent="0.15">
      <c r="A42" s="15">
        <f>A43-365</f>
        <v>38352</v>
      </c>
      <c r="B42" s="29">
        <v>168889.66785714286</v>
      </c>
      <c r="C42" s="24">
        <v>177420.60861344537</v>
      </c>
      <c r="D42" s="24">
        <v>110646.38665966387</v>
      </c>
      <c r="E42" s="24">
        <v>39853.968277310923</v>
      </c>
      <c r="F42" s="24">
        <v>14859.955147058823</v>
      </c>
      <c r="G42" s="24">
        <v>43371.261659663862</v>
      </c>
      <c r="H42" s="24">
        <v>94536.611449579839</v>
      </c>
      <c r="I42" s="24">
        <v>30375.822794117648</v>
      </c>
      <c r="J42" s="24">
        <v>100572.21491596638</v>
      </c>
      <c r="K42" s="24">
        <v>318219.81176470587</v>
      </c>
      <c r="L42" s="24">
        <v>47110.708928571432</v>
      </c>
      <c r="M42" s="24">
        <v>10694.339915966386</v>
      </c>
      <c r="N42" s="24">
        <v>95213.422058823518</v>
      </c>
      <c r="O42" s="24">
        <v>44395.411239495799</v>
      </c>
      <c r="P42" s="24">
        <v>38287.599474789917</v>
      </c>
      <c r="Q42" s="24">
        <v>37098.831092436973</v>
      </c>
      <c r="R42" s="24">
        <v>1371546.1720588235</v>
      </c>
    </row>
    <row r="43" spans="1:24" x14ac:dyDescent="0.15">
      <c r="A43" s="15">
        <f>A44-365</f>
        <v>38717</v>
      </c>
      <c r="B43" s="29">
        <v>170398.98200280112</v>
      </c>
      <c r="C43" s="24">
        <v>179492.23172268906</v>
      </c>
      <c r="D43" s="24">
        <v>110615.2712535014</v>
      </c>
      <c r="E43" s="24">
        <v>39571.030322128849</v>
      </c>
      <c r="F43" s="24">
        <v>14763.562009803922</v>
      </c>
      <c r="G43" s="24">
        <v>43629.298214285714</v>
      </c>
      <c r="H43" s="24">
        <v>95404.337780112051</v>
      </c>
      <c r="I43" s="24">
        <v>30279.140441176471</v>
      </c>
      <c r="J43" s="24">
        <v>100844.56239495799</v>
      </c>
      <c r="K43" s="24">
        <v>320334.73235294118</v>
      </c>
      <c r="L43" s="24">
        <v>47800.275315126055</v>
      </c>
      <c r="M43" s="24">
        <v>10751.358963585433</v>
      </c>
      <c r="N43" s="24">
        <v>94871.401470588229</v>
      </c>
      <c r="O43" s="24">
        <v>44147.211659663866</v>
      </c>
      <c r="P43" s="24">
        <v>38399.40087535014</v>
      </c>
      <c r="Q43" s="24">
        <v>36977.500140056021</v>
      </c>
      <c r="R43" s="24">
        <v>1378279.994607843</v>
      </c>
    </row>
    <row r="44" spans="1:24" x14ac:dyDescent="0.15">
      <c r="A44" s="15">
        <f>A45-365</f>
        <v>39082</v>
      </c>
      <c r="B44" s="29">
        <v>171958.81155462185</v>
      </c>
      <c r="C44" s="24">
        <v>181624.96197478991</v>
      </c>
      <c r="D44" s="24">
        <v>110642.77804621849</v>
      </c>
      <c r="E44" s="24">
        <v>39334.937605042018</v>
      </c>
      <c r="F44" s="24">
        <v>14675.186029411763</v>
      </c>
      <c r="G44" s="24">
        <v>43913.741281512601</v>
      </c>
      <c r="H44" s="24">
        <v>96290.670903361344</v>
      </c>
      <c r="I44" s="24">
        <v>30199.186029411765</v>
      </c>
      <c r="J44" s="24">
        <v>101164.81743697479</v>
      </c>
      <c r="K44" s="24">
        <v>322502.40294117649</v>
      </c>
      <c r="L44" s="24">
        <v>48505.699894957987</v>
      </c>
      <c r="M44" s="24">
        <v>10808.663025210084</v>
      </c>
      <c r="N44" s="24">
        <v>94602.704411764687</v>
      </c>
      <c r="O44" s="24">
        <v>43936.544642857145</v>
      </c>
      <c r="P44" s="24">
        <v>38526.362289915967</v>
      </c>
      <c r="Q44" s="24">
        <v>36891.630672268904</v>
      </c>
      <c r="R44" s="24">
        <v>1385578.8955882352</v>
      </c>
    </row>
    <row r="45" spans="1:24" x14ac:dyDescent="0.15">
      <c r="A45" s="14">
        <v>39447</v>
      </c>
      <c r="B45" s="29">
        <v>173569.15651260506</v>
      </c>
      <c r="C45" s="24">
        <v>183818.7993697479</v>
      </c>
      <c r="D45" s="24">
        <v>110728.90703781514</v>
      </c>
      <c r="E45" s="24">
        <v>39145.690126050416</v>
      </c>
      <c r="F45" s="24">
        <v>14594.827205882353</v>
      </c>
      <c r="G45" s="24">
        <v>44224.590861344535</v>
      </c>
      <c r="H45" s="24">
        <v>97195.610819327732</v>
      </c>
      <c r="I45" s="24">
        <v>30135.959558823532</v>
      </c>
      <c r="J45" s="24">
        <v>101532.9800420168</v>
      </c>
      <c r="K45" s="24">
        <v>324722.82352941175</v>
      </c>
      <c r="L45" s="24">
        <v>49226.982668067227</v>
      </c>
      <c r="M45" s="24">
        <v>10866.252100840336</v>
      </c>
      <c r="N45" s="24">
        <v>94407.330882352922</v>
      </c>
      <c r="O45" s="24">
        <v>43763.410189075628</v>
      </c>
      <c r="P45" s="24">
        <v>38668.48371848739</v>
      </c>
      <c r="Q45" s="24">
        <v>36841.222689075628</v>
      </c>
      <c r="R45" s="24">
        <v>1393442.875</v>
      </c>
    </row>
    <row r="46" spans="1:24" x14ac:dyDescent="0.15">
      <c r="A46" s="14">
        <v>39813</v>
      </c>
      <c r="B46" s="29">
        <v>175230.01687675071</v>
      </c>
      <c r="C46" s="24">
        <v>186073.74390756301</v>
      </c>
      <c r="D46" s="24">
        <v>110873.65822829132</v>
      </c>
      <c r="E46" s="24">
        <v>39003.287885154059</v>
      </c>
      <c r="F46" s="24">
        <v>14522.485539215686</v>
      </c>
      <c r="G46" s="24">
        <v>44561.846953781511</v>
      </c>
      <c r="H46" s="24">
        <v>98119.157528011216</v>
      </c>
      <c r="I46" s="24">
        <v>30089.461029411767</v>
      </c>
      <c r="J46" s="24">
        <v>101949.05021008404</v>
      </c>
      <c r="K46" s="24">
        <v>326995.99411764706</v>
      </c>
      <c r="L46" s="24">
        <v>49964.123634453783</v>
      </c>
      <c r="M46" s="24">
        <v>10924.12619047619</v>
      </c>
      <c r="N46" s="24">
        <v>94285.280882352934</v>
      </c>
      <c r="O46" s="24">
        <v>43627.808298319331</v>
      </c>
      <c r="P46" s="24">
        <v>38825.765161064424</v>
      </c>
      <c r="Q46" s="24">
        <v>36826.276190476194</v>
      </c>
      <c r="R46" s="24">
        <v>1401871.9328431373</v>
      </c>
    </row>
    <row r="47" spans="1:24" x14ac:dyDescent="0.15">
      <c r="A47" s="14">
        <f t="shared" ref="A47:A55" si="5">A46+365</f>
        <v>40178</v>
      </c>
      <c r="B47" s="29">
        <v>176941.39264705882</v>
      </c>
      <c r="C47" s="24">
        <v>188389.79558823528</v>
      </c>
      <c r="D47" s="24">
        <v>111077.03161764707</v>
      </c>
      <c r="E47" s="24">
        <v>38907.730882352938</v>
      </c>
      <c r="F47" s="24">
        <v>14458.161029411764</v>
      </c>
      <c r="G47" s="24">
        <v>44925.509558823527</v>
      </c>
      <c r="H47" s="24">
        <v>99061.311029411765</v>
      </c>
      <c r="I47" s="24">
        <v>30059.69044117647</v>
      </c>
      <c r="J47" s="24">
        <v>102413.02794117648</v>
      </c>
      <c r="K47" s="24">
        <v>329321.91470588237</v>
      </c>
      <c r="L47" s="24">
        <v>50717.122794117648</v>
      </c>
      <c r="M47" s="24">
        <v>10982.285294117646</v>
      </c>
      <c r="N47" s="24">
        <v>94236.554411764693</v>
      </c>
      <c r="O47" s="24">
        <v>43529.738970588238</v>
      </c>
      <c r="P47" s="24">
        <v>38998.206617647054</v>
      </c>
      <c r="Q47" s="24">
        <v>36846.791176470586</v>
      </c>
      <c r="R47" s="24">
        <v>1410866.0691176471</v>
      </c>
    </row>
    <row r="48" spans="1:24" x14ac:dyDescent="0.15">
      <c r="A48" s="14">
        <f t="shared" si="5"/>
        <v>40543</v>
      </c>
      <c r="B48" s="29">
        <v>178703.2838235294</v>
      </c>
      <c r="C48" s="24">
        <v>190766.95441176469</v>
      </c>
      <c r="D48" s="24">
        <v>111339.02720588236</v>
      </c>
      <c r="E48" s="24">
        <v>38859.019117647062</v>
      </c>
      <c r="F48" s="24">
        <v>14401.853676470588</v>
      </c>
      <c r="G48" s="24">
        <v>45315.578676470584</v>
      </c>
      <c r="H48" s="24">
        <v>100022.07132352941</v>
      </c>
      <c r="I48" s="24">
        <v>30046.647794117649</v>
      </c>
      <c r="J48" s="24">
        <v>102924.91323529412</v>
      </c>
      <c r="K48" s="24">
        <v>331700.58529411763</v>
      </c>
      <c r="L48" s="24">
        <v>51485.980147058821</v>
      </c>
      <c r="M48" s="24">
        <v>11040.729411764705</v>
      </c>
      <c r="N48" s="24">
        <v>94261.151470588229</v>
      </c>
      <c r="O48" s="24">
        <v>43469.20220588235</v>
      </c>
      <c r="P48" s="24">
        <v>39185.808088235295</v>
      </c>
      <c r="Q48" s="24">
        <v>36902.767647058827</v>
      </c>
      <c r="R48" s="24">
        <v>1420425.2838235293</v>
      </c>
    </row>
    <row r="49" spans="1:18" x14ac:dyDescent="0.15">
      <c r="A49" s="14">
        <f t="shared" si="5"/>
        <v>40908</v>
      </c>
      <c r="B49" s="29">
        <v>180515.69040616247</v>
      </c>
      <c r="C49" s="24">
        <v>193205.22037815125</v>
      </c>
      <c r="D49" s="24">
        <v>111659.6449929972</v>
      </c>
      <c r="E49" s="24">
        <v>38857.152591036414</v>
      </c>
      <c r="F49" s="24">
        <v>14353.563480392157</v>
      </c>
      <c r="G49" s="24">
        <v>45732.05430672269</v>
      </c>
      <c r="H49" s="24">
        <v>101001.43841036415</v>
      </c>
      <c r="I49" s="24">
        <v>30050.333088235297</v>
      </c>
      <c r="J49" s="24">
        <v>103484.70609243697</v>
      </c>
      <c r="K49" s="24">
        <v>334132.00588235294</v>
      </c>
      <c r="L49" s="24">
        <v>52270.69569327731</v>
      </c>
      <c r="M49" s="24">
        <v>11099.458543417366</v>
      </c>
      <c r="N49" s="24">
        <v>94359.072058823513</v>
      </c>
      <c r="O49" s="24">
        <v>43446.19800420168</v>
      </c>
      <c r="P49" s="24">
        <v>39388.569572829132</v>
      </c>
      <c r="Q49" s="24">
        <v>36994.205602240894</v>
      </c>
      <c r="R49" s="24">
        <v>1430549.5769607844</v>
      </c>
    </row>
    <row r="50" spans="1:18" x14ac:dyDescent="0.15">
      <c r="A50" s="14">
        <v>41274</v>
      </c>
      <c r="B50" s="29">
        <v>182378.61239495798</v>
      </c>
      <c r="C50" s="24">
        <v>195704.59348739494</v>
      </c>
      <c r="D50" s="24">
        <v>112038.8849789916</v>
      </c>
      <c r="E50" s="24">
        <v>38902.131302521011</v>
      </c>
      <c r="F50" s="24">
        <v>14313.29044117647</v>
      </c>
      <c r="G50" s="24">
        <v>46174.936449579829</v>
      </c>
      <c r="H50" s="24">
        <v>101999.41228991597</v>
      </c>
      <c r="I50" s="24">
        <v>30070.746323529413</v>
      </c>
      <c r="J50" s="24">
        <v>104092.40651260504</v>
      </c>
      <c r="K50" s="24">
        <v>336616.17647058825</v>
      </c>
      <c r="L50" s="24">
        <v>53071.269432773108</v>
      </c>
      <c r="M50" s="24">
        <v>11158.47268907563</v>
      </c>
      <c r="N50" s="24">
        <v>94530.316176470573</v>
      </c>
      <c r="O50" s="24">
        <v>43460.726365546216</v>
      </c>
      <c r="P50" s="24">
        <v>39606.491071428572</v>
      </c>
      <c r="Q50" s="24">
        <v>37121.105042016803</v>
      </c>
      <c r="R50" s="24">
        <v>1441238.9485294118</v>
      </c>
    </row>
    <row r="51" spans="1:18" x14ac:dyDescent="0.15">
      <c r="A51" s="14">
        <f t="shared" si="5"/>
        <v>41639</v>
      </c>
      <c r="B51" s="29">
        <v>184292.04978991597</v>
      </c>
      <c r="C51" s="24">
        <v>198265.07373949577</v>
      </c>
      <c r="D51" s="24">
        <v>112476.74716386556</v>
      </c>
      <c r="E51" s="24">
        <v>38993.955252100837</v>
      </c>
      <c r="F51" s="24">
        <v>14281.034558823529</v>
      </c>
      <c r="G51" s="24">
        <v>46644.225105042016</v>
      </c>
      <c r="H51" s="24">
        <v>103015.99296218489</v>
      </c>
      <c r="I51" s="24">
        <v>30107.887500000001</v>
      </c>
      <c r="J51" s="24">
        <v>104748.01449579833</v>
      </c>
      <c r="K51" s="24">
        <v>339153.09705882357</v>
      </c>
      <c r="L51" s="24">
        <v>53887.701365546221</v>
      </c>
      <c r="M51" s="24">
        <v>11217.771848739496</v>
      </c>
      <c r="N51" s="24">
        <v>94774.883823529395</v>
      </c>
      <c r="O51" s="24">
        <v>43512.78728991597</v>
      </c>
      <c r="P51" s="24">
        <v>39839.572584033609</v>
      </c>
      <c r="Q51" s="24">
        <v>37283.465966386553</v>
      </c>
      <c r="R51" s="24">
        <v>1452493.3985294118</v>
      </c>
    </row>
    <row r="52" spans="1:18" x14ac:dyDescent="0.15">
      <c r="A52" s="14">
        <f t="shared" si="5"/>
        <v>42004</v>
      </c>
      <c r="B52" s="29">
        <v>186256.00259103641</v>
      </c>
      <c r="C52" s="24">
        <v>200886.66113445375</v>
      </c>
      <c r="D52" s="24">
        <v>112973.23154761906</v>
      </c>
      <c r="E52" s="24">
        <v>39132.624439775915</v>
      </c>
      <c r="F52" s="24">
        <v>14256.795833333334</v>
      </c>
      <c r="G52" s="24">
        <v>47139.920273109245</v>
      </c>
      <c r="H52" s="24">
        <v>104051.18042717087</v>
      </c>
      <c r="I52" s="24">
        <v>30161.756617647061</v>
      </c>
      <c r="J52" s="24">
        <v>105451.53004201681</v>
      </c>
      <c r="K52" s="24">
        <v>341742.76764705882</v>
      </c>
      <c r="L52" s="24">
        <v>54719.991491596636</v>
      </c>
      <c r="M52" s="24">
        <v>11277.356022408963</v>
      </c>
      <c r="N52" s="24">
        <v>95092.774999999994</v>
      </c>
      <c r="O52" s="24">
        <v>43602.380777310922</v>
      </c>
      <c r="P52" s="24">
        <v>40087.814110644256</v>
      </c>
      <c r="Q52" s="24">
        <v>37481.288375350137</v>
      </c>
      <c r="R52" s="24">
        <v>1464312.9269607842</v>
      </c>
    </row>
    <row r="53" spans="1:18" x14ac:dyDescent="0.15">
      <c r="A53" s="14">
        <f t="shared" si="5"/>
        <v>42369</v>
      </c>
      <c r="B53" s="29">
        <v>188270.47079831932</v>
      </c>
      <c r="C53" s="24">
        <v>203569.3556722689</v>
      </c>
      <c r="D53" s="24">
        <v>113528.3381302521</v>
      </c>
      <c r="E53" s="24">
        <v>39318.138865546221</v>
      </c>
      <c r="F53" s="24">
        <v>14240.574264705881</v>
      </c>
      <c r="G53" s="24">
        <v>47662.021953781514</v>
      </c>
      <c r="H53" s="24">
        <v>105104.97468487396</v>
      </c>
      <c r="I53" s="24">
        <v>30232.35367647059</v>
      </c>
      <c r="J53" s="24">
        <v>106202.9531512605</v>
      </c>
      <c r="K53" s="24">
        <v>344385.18823529413</v>
      </c>
      <c r="L53" s="24">
        <v>55568.139810924367</v>
      </c>
      <c r="M53" s="24">
        <v>11337.225210084034</v>
      </c>
      <c r="N53" s="24">
        <v>95483.989705882341</v>
      </c>
      <c r="O53" s="24">
        <v>43729.506827731093</v>
      </c>
      <c r="P53" s="24">
        <v>40351.2156512605</v>
      </c>
      <c r="Q53" s="24">
        <v>37714.572268907563</v>
      </c>
      <c r="R53" s="24">
        <v>1476697.5338235293</v>
      </c>
    </row>
    <row r="54" spans="1:18" x14ac:dyDescent="0.15">
      <c r="A54" s="14">
        <v>42735</v>
      </c>
      <c r="B54" s="29">
        <v>190335.45441176472</v>
      </c>
      <c r="C54" s="24">
        <v>206313.15735294117</v>
      </c>
      <c r="D54" s="24">
        <v>114142.0669117647</v>
      </c>
      <c r="E54" s="24">
        <v>39550.498529411765</v>
      </c>
      <c r="F54" s="24">
        <v>14232.369852941176</v>
      </c>
      <c r="G54" s="24">
        <v>48210.530147058824</v>
      </c>
      <c r="H54" s="24">
        <v>106177.37573529413</v>
      </c>
      <c r="I54" s="24">
        <v>30319.67867647059</v>
      </c>
      <c r="J54" s="24">
        <v>107002.28382352942</v>
      </c>
      <c r="K54" s="24">
        <v>347080.35882352944</v>
      </c>
      <c r="L54" s="24">
        <v>56432.146323529407</v>
      </c>
      <c r="M54" s="24">
        <v>11397.379411764705</v>
      </c>
      <c r="N54" s="24">
        <v>95948.527941176464</v>
      </c>
      <c r="O54" s="24">
        <v>43894.165441176468</v>
      </c>
      <c r="P54" s="24">
        <v>40629.777205882347</v>
      </c>
      <c r="Q54" s="24">
        <v>37983.317647058822</v>
      </c>
      <c r="R54" s="24">
        <v>1489647.219117647</v>
      </c>
    </row>
    <row r="55" spans="1:18" x14ac:dyDescent="0.15">
      <c r="A55" s="14">
        <f t="shared" si="5"/>
        <v>43100</v>
      </c>
      <c r="B55" s="29">
        <v>192450.95343137256</v>
      </c>
      <c r="C55" s="24">
        <v>209118.06617647057</v>
      </c>
      <c r="D55" s="24">
        <v>114814.41789215687</v>
      </c>
      <c r="E55" s="24">
        <v>39829.703431372553</v>
      </c>
      <c r="F55" s="24">
        <v>14232.182598039215</v>
      </c>
      <c r="G55" s="24">
        <v>48785.444852941175</v>
      </c>
      <c r="H55" s="24">
        <v>107268.38357843139</v>
      </c>
      <c r="I55" s="24">
        <v>30423.731617647059</v>
      </c>
      <c r="J55" s="24">
        <v>107849.52205882352</v>
      </c>
      <c r="K55" s="24">
        <v>349828.2794117647</v>
      </c>
      <c r="L55" s="24">
        <v>57312.011029411762</v>
      </c>
      <c r="M55" s="24">
        <v>11457.818627450981</v>
      </c>
      <c r="N55" s="24">
        <v>96486.389705882335</v>
      </c>
      <c r="O55" s="24">
        <v>44096.356617647063</v>
      </c>
      <c r="P55" s="24">
        <v>40923.498774509804</v>
      </c>
      <c r="Q55" s="24">
        <v>38287.524509803923</v>
      </c>
      <c r="R55" s="24">
        <v>1503161.9828431371</v>
      </c>
    </row>
    <row r="56" spans="1:18" x14ac:dyDescent="0.15">
      <c r="A56" s="44">
        <v>43465</v>
      </c>
      <c r="B56" s="29">
        <v>194616.96785714285</v>
      </c>
      <c r="C56" s="24">
        <v>211984.08214285714</v>
      </c>
      <c r="D56" s="24">
        <v>115545.39107142857</v>
      </c>
      <c r="E56" s="24">
        <v>40155.75357142857</v>
      </c>
      <c r="F56" s="24">
        <v>14240.012500000001</v>
      </c>
      <c r="G56" s="24">
        <v>49386.766071428574</v>
      </c>
      <c r="H56" s="24">
        <v>108377.99821428572</v>
      </c>
      <c r="I56" s="24">
        <v>30544.512500000001</v>
      </c>
      <c r="J56" s="24">
        <v>108744.66785714286</v>
      </c>
      <c r="K56" s="24">
        <v>352628.95</v>
      </c>
      <c r="L56" s="24">
        <v>58207.733928571426</v>
      </c>
      <c r="M56" s="24">
        <v>11518.542857142857</v>
      </c>
      <c r="N56" s="24">
        <v>97097.574999999983</v>
      </c>
      <c r="O56" s="24">
        <v>44336.080357142855</v>
      </c>
      <c r="P56" s="24">
        <v>41232.380357142858</v>
      </c>
      <c r="Q56" s="24">
        <v>38627.192857142858</v>
      </c>
      <c r="R56" s="24">
        <v>1517241.825</v>
      </c>
    </row>
    <row r="57" spans="1:18" x14ac:dyDescent="0.15">
      <c r="B57" s="29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x14ac:dyDescent="0.15">
      <c r="B58" s="2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x14ac:dyDescent="0.15">
      <c r="B59" s="2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6"/>
  <sheetViews>
    <sheetView topLeftCell="L25" zoomScale="230" zoomScaleNormal="230" workbookViewId="0">
      <selection activeCell="T27" sqref="T27:Y43"/>
    </sheetView>
  </sheetViews>
  <sheetFormatPr baseColWidth="10" defaultRowHeight="13" x14ac:dyDescent="0.15"/>
  <cols>
    <col min="1" max="1" width="25.1640625" customWidth="1"/>
    <col min="2" max="2" width="10.5" style="11" customWidth="1"/>
    <col min="19" max="19" width="3" customWidth="1"/>
    <col min="20" max="20" width="4" customWidth="1"/>
    <col min="21" max="21" width="6" customWidth="1"/>
    <col min="22" max="22" width="12.33203125" bestFit="1" customWidth="1"/>
    <col min="23" max="24" width="11.1640625" bestFit="1" customWidth="1"/>
  </cols>
  <sheetData>
    <row r="1" spans="1:17" ht="3" hidden="1" customHeight="1" x14ac:dyDescent="0.15">
      <c r="A1" s="34" t="s">
        <v>2</v>
      </c>
      <c r="C1" s="15"/>
      <c r="D1" s="15"/>
      <c r="E1" s="15"/>
      <c r="F1" s="15"/>
    </row>
    <row r="2" spans="1:17" hidden="1" x14ac:dyDescent="0.15">
      <c r="A2" s="35"/>
      <c r="B2" s="12" t="s">
        <v>53</v>
      </c>
      <c r="C2" s="15"/>
      <c r="D2" s="15"/>
      <c r="E2" s="15"/>
      <c r="F2" s="15"/>
    </row>
    <row r="3" spans="1:17" hidden="1" x14ac:dyDescent="0.15">
      <c r="A3" s="35"/>
      <c r="C3" s="15"/>
      <c r="D3" s="15"/>
      <c r="E3" s="15"/>
      <c r="F3" s="15"/>
    </row>
    <row r="4" spans="1:17" ht="14" hidden="1" thickBot="1" x14ac:dyDescent="0.2">
      <c r="A4" s="36"/>
      <c r="C4" s="15"/>
      <c r="D4" s="15"/>
      <c r="E4" s="15"/>
      <c r="F4" s="15"/>
    </row>
    <row r="5" spans="1:17" ht="14" x14ac:dyDescent="0.15">
      <c r="A5" s="21" t="s">
        <v>59</v>
      </c>
      <c r="C5" s="15"/>
      <c r="D5" s="15"/>
      <c r="E5" s="15"/>
      <c r="F5" s="15"/>
    </row>
    <row r="6" spans="1:17" x14ac:dyDescent="0.15">
      <c r="A6" s="10" t="s">
        <v>55</v>
      </c>
      <c r="B6" s="16">
        <v>37621</v>
      </c>
      <c r="C6" s="15">
        <v>37986</v>
      </c>
      <c r="D6" s="15">
        <f t="shared" ref="D6:E6" si="0">E6-365</f>
        <v>38352</v>
      </c>
      <c r="E6" s="15">
        <f t="shared" si="0"/>
        <v>38717</v>
      </c>
      <c r="F6" s="15">
        <f>G6-365</f>
        <v>39082</v>
      </c>
      <c r="G6" s="14">
        <v>39447</v>
      </c>
      <c r="H6" s="14">
        <v>39813</v>
      </c>
      <c r="I6" s="14">
        <f>H6+365</f>
        <v>40178</v>
      </c>
      <c r="J6" s="14">
        <f t="shared" ref="J6:Q6" si="1">I6+365</f>
        <v>40543</v>
      </c>
      <c r="K6" s="14">
        <f t="shared" si="1"/>
        <v>40908</v>
      </c>
      <c r="L6" s="14">
        <f t="shared" si="1"/>
        <v>41273</v>
      </c>
      <c r="M6" s="14">
        <f t="shared" si="1"/>
        <v>41638</v>
      </c>
      <c r="N6" s="14">
        <f>M6+365</f>
        <v>42003</v>
      </c>
      <c r="O6" s="14">
        <f t="shared" si="1"/>
        <v>42368</v>
      </c>
      <c r="P6" s="14">
        <f t="shared" si="1"/>
        <v>42733</v>
      </c>
      <c r="Q6" s="14">
        <f t="shared" si="1"/>
        <v>43098</v>
      </c>
    </row>
    <row r="7" spans="1:17" x14ac:dyDescent="0.15">
      <c r="A7" s="4" t="s">
        <v>14</v>
      </c>
      <c r="B7" s="11">
        <v>255846</v>
      </c>
      <c r="C7" s="11">
        <v>258731</v>
      </c>
      <c r="D7" s="11">
        <v>261892</v>
      </c>
      <c r="E7" s="11">
        <v>264764</v>
      </c>
      <c r="F7" s="11">
        <v>267784</v>
      </c>
      <c r="G7" s="11">
        <v>270258</v>
      </c>
      <c r="H7" s="11">
        <v>272192</v>
      </c>
      <c r="I7" s="11">
        <v>273939</v>
      </c>
      <c r="J7" s="11">
        <v>280416</v>
      </c>
      <c r="K7" s="11">
        <v>282462</v>
      </c>
      <c r="L7" s="11">
        <v>284661</v>
      </c>
      <c r="M7" s="11">
        <v>286814</v>
      </c>
      <c r="N7" s="11">
        <v>289066</v>
      </c>
      <c r="O7" s="11">
        <v>291298</v>
      </c>
      <c r="P7" s="11">
        <v>293410</v>
      </c>
      <c r="Q7" s="11">
        <v>295479</v>
      </c>
    </row>
    <row r="8" spans="1:17" x14ac:dyDescent="0.15">
      <c r="A8" s="4" t="s">
        <v>15</v>
      </c>
      <c r="B8" s="11">
        <v>335450</v>
      </c>
      <c r="C8" s="11">
        <v>339877</v>
      </c>
      <c r="D8" s="11">
        <v>344646</v>
      </c>
      <c r="E8" s="11">
        <v>348678</v>
      </c>
      <c r="F8" s="11">
        <v>352702</v>
      </c>
      <c r="G8" s="11">
        <v>356344</v>
      </c>
      <c r="H8" s="11">
        <v>359235</v>
      </c>
      <c r="I8" s="11">
        <v>361720</v>
      </c>
      <c r="J8" s="11">
        <v>368259</v>
      </c>
      <c r="K8" s="11">
        <v>371131</v>
      </c>
      <c r="L8" s="11">
        <v>374134</v>
      </c>
      <c r="M8" s="11">
        <v>377410</v>
      </c>
      <c r="N8" s="11">
        <v>380788</v>
      </c>
      <c r="O8" s="11">
        <v>384294</v>
      </c>
      <c r="P8" s="11">
        <v>387511</v>
      </c>
      <c r="Q8" s="11">
        <v>391310</v>
      </c>
    </row>
    <row r="9" spans="1:17" x14ac:dyDescent="0.15">
      <c r="A9" s="4" t="s">
        <v>16</v>
      </c>
      <c r="B9" s="11">
        <v>18770</v>
      </c>
      <c r="C9" s="11">
        <v>19010</v>
      </c>
      <c r="D9" s="11">
        <v>19318</v>
      </c>
      <c r="E9" s="11">
        <v>19601</v>
      </c>
      <c r="F9" s="11">
        <v>19898</v>
      </c>
      <c r="G9" s="11">
        <v>20212</v>
      </c>
      <c r="H9" s="11">
        <v>20465</v>
      </c>
      <c r="I9" s="11">
        <v>20673</v>
      </c>
      <c r="J9" s="11">
        <v>22039</v>
      </c>
      <c r="K9" s="11">
        <v>22245</v>
      </c>
      <c r="L9" s="11">
        <v>22522</v>
      </c>
      <c r="M9" s="11">
        <v>22778</v>
      </c>
      <c r="N9" s="11">
        <v>23055</v>
      </c>
      <c r="O9" s="11">
        <v>23310</v>
      </c>
      <c r="P9" s="11">
        <v>23580</v>
      </c>
      <c r="Q9" s="11">
        <v>23792</v>
      </c>
    </row>
    <row r="10" spans="1:17" x14ac:dyDescent="0.15">
      <c r="A10" s="4" t="s">
        <v>17</v>
      </c>
      <c r="B10" s="11">
        <v>53478</v>
      </c>
      <c r="C10" s="11">
        <v>54646</v>
      </c>
      <c r="D10" s="11">
        <v>55776</v>
      </c>
      <c r="E10" s="11">
        <v>56837</v>
      </c>
      <c r="F10" s="11">
        <v>57907</v>
      </c>
      <c r="G10" s="11">
        <v>58633</v>
      </c>
      <c r="H10" s="11">
        <v>59277</v>
      </c>
      <c r="I10" s="11">
        <v>59840</v>
      </c>
      <c r="J10" s="11">
        <v>65038</v>
      </c>
      <c r="K10" s="11">
        <v>65588</v>
      </c>
      <c r="L10" s="11">
        <v>66282</v>
      </c>
      <c r="M10" s="11">
        <v>66942</v>
      </c>
      <c r="N10" s="11">
        <v>67679</v>
      </c>
      <c r="O10" s="11">
        <v>68422</v>
      </c>
      <c r="P10" s="11">
        <v>69257</v>
      </c>
      <c r="Q10" s="11">
        <v>70013</v>
      </c>
    </row>
    <row r="11" spans="1:17" x14ac:dyDescent="0.15">
      <c r="A11" s="4" t="s">
        <v>18</v>
      </c>
      <c r="B11" s="11">
        <v>11432</v>
      </c>
      <c r="C11" s="11">
        <v>11516</v>
      </c>
      <c r="D11" s="11">
        <v>11595</v>
      </c>
      <c r="E11" s="11">
        <v>11705</v>
      </c>
      <c r="F11" s="11">
        <v>11786</v>
      </c>
      <c r="G11" s="11">
        <v>11870</v>
      </c>
      <c r="H11" s="11">
        <v>11924</v>
      </c>
      <c r="I11" s="11">
        <v>11968</v>
      </c>
      <c r="J11" s="11">
        <v>13075</v>
      </c>
      <c r="K11" s="11">
        <v>13117</v>
      </c>
      <c r="L11" s="11">
        <v>13242</v>
      </c>
      <c r="M11" s="11">
        <v>13295</v>
      </c>
      <c r="N11" s="11">
        <v>13352</v>
      </c>
      <c r="O11" s="11">
        <v>13432</v>
      </c>
      <c r="P11" s="11">
        <v>13498</v>
      </c>
      <c r="Q11" s="11">
        <v>13592</v>
      </c>
    </row>
    <row r="12" spans="1:17" x14ac:dyDescent="0.15">
      <c r="A12" s="4" t="s">
        <v>19</v>
      </c>
      <c r="B12" s="11">
        <v>17930</v>
      </c>
      <c r="C12" s="11">
        <v>18093</v>
      </c>
      <c r="D12" s="11">
        <v>18264</v>
      </c>
      <c r="E12" s="11">
        <v>18424</v>
      </c>
      <c r="F12" s="11">
        <v>18646</v>
      </c>
      <c r="G12" s="11">
        <v>18815</v>
      </c>
      <c r="H12" s="11">
        <v>19002</v>
      </c>
      <c r="I12" s="11">
        <v>19150</v>
      </c>
      <c r="J12" s="11">
        <v>20719</v>
      </c>
      <c r="K12" s="11">
        <v>20858</v>
      </c>
      <c r="L12" s="11">
        <v>21006</v>
      </c>
      <c r="M12" s="11">
        <v>21225</v>
      </c>
      <c r="N12" s="11">
        <v>21377</v>
      </c>
      <c r="O12" s="11">
        <v>21568</v>
      </c>
      <c r="P12" s="11">
        <v>21715</v>
      </c>
      <c r="Q12" s="11">
        <v>21905</v>
      </c>
    </row>
    <row r="13" spans="1:17" x14ac:dyDescent="0.15">
      <c r="A13" s="4" t="s">
        <v>20</v>
      </c>
      <c r="B13" s="11">
        <v>153234</v>
      </c>
      <c r="C13" s="11">
        <v>154347</v>
      </c>
      <c r="D13" s="11">
        <v>155520</v>
      </c>
      <c r="E13" s="11">
        <v>156801</v>
      </c>
      <c r="F13" s="11">
        <v>158194</v>
      </c>
      <c r="G13" s="11">
        <v>159323</v>
      </c>
      <c r="H13" s="11">
        <v>160219</v>
      </c>
      <c r="I13" s="11">
        <v>160879</v>
      </c>
      <c r="J13" s="11">
        <v>169697</v>
      </c>
      <c r="K13" s="11">
        <v>170369</v>
      </c>
      <c r="L13" s="11">
        <v>171104</v>
      </c>
      <c r="M13" s="11">
        <v>171853</v>
      </c>
      <c r="N13" s="11">
        <v>172707</v>
      </c>
      <c r="O13" s="11">
        <v>173496</v>
      </c>
      <c r="P13" s="11">
        <v>174401</v>
      </c>
      <c r="Q13" s="11">
        <v>175332</v>
      </c>
    </row>
    <row r="14" spans="1:17" x14ac:dyDescent="0.15">
      <c r="A14" s="4" t="s">
        <v>21</v>
      </c>
      <c r="B14" s="11">
        <v>30826</v>
      </c>
      <c r="C14" s="11">
        <v>31367</v>
      </c>
      <c r="D14" s="11">
        <v>31936</v>
      </c>
      <c r="E14" s="11">
        <v>32395</v>
      </c>
      <c r="F14" s="11">
        <v>32802</v>
      </c>
      <c r="G14" s="11">
        <v>33111</v>
      </c>
      <c r="H14" s="11">
        <v>33356</v>
      </c>
      <c r="I14" s="11">
        <v>33648</v>
      </c>
      <c r="J14" s="11">
        <v>37411</v>
      </c>
      <c r="K14" s="11">
        <v>37694</v>
      </c>
      <c r="L14" s="11">
        <v>38009</v>
      </c>
      <c r="M14" s="11">
        <v>38315</v>
      </c>
      <c r="N14" s="11">
        <v>38600</v>
      </c>
      <c r="O14" s="11">
        <v>38901</v>
      </c>
      <c r="P14" s="11">
        <v>39211</v>
      </c>
      <c r="Q14" s="11">
        <v>39506</v>
      </c>
    </row>
    <row r="15" spans="1:17" x14ac:dyDescent="0.15">
      <c r="A15" s="4" t="s">
        <v>22</v>
      </c>
      <c r="B15" s="11">
        <v>234481</v>
      </c>
      <c r="C15" s="11">
        <v>238171</v>
      </c>
      <c r="D15" s="11">
        <v>241900</v>
      </c>
      <c r="E15" s="11">
        <v>244652</v>
      </c>
      <c r="F15" s="11">
        <v>247466</v>
      </c>
      <c r="G15" s="11">
        <v>249485</v>
      </c>
      <c r="H15" s="11">
        <v>250951</v>
      </c>
      <c r="I15" s="11">
        <v>252342</v>
      </c>
      <c r="J15" s="11">
        <v>270381</v>
      </c>
      <c r="K15" s="11">
        <v>272142</v>
      </c>
      <c r="L15" s="11">
        <v>274064</v>
      </c>
      <c r="M15" s="11">
        <v>276061</v>
      </c>
      <c r="N15" s="11">
        <v>278170</v>
      </c>
      <c r="O15" s="11">
        <v>280204</v>
      </c>
      <c r="P15" s="11">
        <v>282500</v>
      </c>
      <c r="Q15" s="11">
        <v>284572</v>
      </c>
    </row>
    <row r="16" spans="1:17" x14ac:dyDescent="0.15">
      <c r="A16" s="4" t="s">
        <v>23</v>
      </c>
      <c r="B16" s="11">
        <v>365858</v>
      </c>
      <c r="C16" s="11">
        <v>370165</v>
      </c>
      <c r="D16" s="11">
        <v>374963</v>
      </c>
      <c r="E16" s="11">
        <v>379238</v>
      </c>
      <c r="F16" s="11">
        <v>383109</v>
      </c>
      <c r="G16" s="11">
        <v>386726</v>
      </c>
      <c r="H16" s="11">
        <v>389379</v>
      </c>
      <c r="I16" s="11">
        <v>391730</v>
      </c>
      <c r="J16" s="11">
        <v>419906</v>
      </c>
      <c r="K16" s="11">
        <v>422338</v>
      </c>
      <c r="L16" s="11">
        <v>424907</v>
      </c>
      <c r="M16" s="11">
        <v>427560</v>
      </c>
      <c r="N16" s="11">
        <v>430133</v>
      </c>
      <c r="O16" s="11">
        <v>432484</v>
      </c>
      <c r="P16" s="11">
        <v>434794</v>
      </c>
      <c r="Q16" s="11">
        <v>437095</v>
      </c>
    </row>
    <row r="17" spans="1:25" x14ac:dyDescent="0.15">
      <c r="A17" s="4" t="s">
        <v>24</v>
      </c>
      <c r="B17" s="11">
        <v>130040</v>
      </c>
      <c r="C17" s="11">
        <v>131657</v>
      </c>
      <c r="D17" s="11">
        <v>133408</v>
      </c>
      <c r="E17" s="11">
        <v>135006</v>
      </c>
      <c r="F17" s="11">
        <v>136630</v>
      </c>
      <c r="G17" s="11">
        <v>138053</v>
      </c>
      <c r="H17" s="11">
        <v>139197</v>
      </c>
      <c r="I17" s="11">
        <v>140184</v>
      </c>
      <c r="J17" s="11">
        <v>146098</v>
      </c>
      <c r="K17" s="11">
        <v>147035</v>
      </c>
      <c r="L17" s="11">
        <v>147978</v>
      </c>
      <c r="M17" s="11">
        <v>148993</v>
      </c>
      <c r="N17" s="11">
        <v>150090</v>
      </c>
      <c r="O17" s="11">
        <v>151028</v>
      </c>
      <c r="P17" s="11">
        <v>152015</v>
      </c>
      <c r="Q17" s="11">
        <v>152961</v>
      </c>
    </row>
    <row r="18" spans="1:25" x14ac:dyDescent="0.15">
      <c r="A18" s="4" t="s">
        <v>25</v>
      </c>
      <c r="B18" s="11">
        <v>36977</v>
      </c>
      <c r="C18" s="11">
        <v>37220</v>
      </c>
      <c r="D18" s="11">
        <v>37491</v>
      </c>
      <c r="E18" s="11">
        <v>37723</v>
      </c>
      <c r="F18" s="11">
        <v>37929</v>
      </c>
      <c r="G18" s="11">
        <v>38134</v>
      </c>
      <c r="H18" s="11">
        <v>38267</v>
      </c>
      <c r="I18" s="11">
        <v>38389</v>
      </c>
      <c r="J18" s="11">
        <v>39374</v>
      </c>
      <c r="K18" s="11">
        <v>39493</v>
      </c>
      <c r="L18" s="11">
        <v>39626</v>
      </c>
      <c r="M18" s="11">
        <v>39783</v>
      </c>
      <c r="N18" s="11">
        <v>39928</v>
      </c>
      <c r="O18" s="11">
        <v>40056</v>
      </c>
      <c r="P18" s="11">
        <v>40198</v>
      </c>
      <c r="Q18" s="11">
        <v>40336</v>
      </c>
    </row>
    <row r="19" spans="1:25" x14ac:dyDescent="0.15">
      <c r="A19" s="4" t="s">
        <v>26</v>
      </c>
      <c r="B19" s="11">
        <v>61822</v>
      </c>
      <c r="C19" s="11">
        <v>62459</v>
      </c>
      <c r="D19" s="11">
        <v>63212</v>
      </c>
      <c r="E19" s="11">
        <v>63896</v>
      </c>
      <c r="F19" s="11">
        <v>64546</v>
      </c>
      <c r="G19" s="11">
        <v>65073</v>
      </c>
      <c r="H19" s="11">
        <v>65528</v>
      </c>
      <c r="I19" s="11">
        <v>65905</v>
      </c>
      <c r="J19" s="11">
        <v>72303</v>
      </c>
      <c r="K19" s="11">
        <v>72719</v>
      </c>
      <c r="L19" s="11">
        <v>73156</v>
      </c>
      <c r="M19" s="11">
        <v>73649</v>
      </c>
      <c r="N19" s="11">
        <v>74201</v>
      </c>
      <c r="O19" s="11">
        <v>74683</v>
      </c>
      <c r="P19" s="11">
        <v>75319</v>
      </c>
      <c r="Q19" s="11">
        <v>75845</v>
      </c>
    </row>
    <row r="20" spans="1:25" x14ac:dyDescent="0.15">
      <c r="A20" s="4" t="s">
        <v>27</v>
      </c>
      <c r="B20" s="11">
        <v>49986</v>
      </c>
      <c r="C20" s="11">
        <v>50554</v>
      </c>
      <c r="D20" s="11">
        <v>51118</v>
      </c>
      <c r="E20" s="11">
        <v>51546</v>
      </c>
      <c r="F20" s="11">
        <v>51960</v>
      </c>
      <c r="G20" s="11">
        <v>52248</v>
      </c>
      <c r="H20" s="11">
        <v>52495</v>
      </c>
      <c r="I20" s="11">
        <v>52701</v>
      </c>
      <c r="J20" s="11">
        <v>55262</v>
      </c>
      <c r="K20" s="11">
        <v>55463</v>
      </c>
      <c r="L20" s="11">
        <v>55692</v>
      </c>
      <c r="M20" s="11">
        <v>55920</v>
      </c>
      <c r="N20" s="11">
        <v>56163</v>
      </c>
      <c r="O20" s="11">
        <v>56436</v>
      </c>
      <c r="P20" s="11">
        <v>56738</v>
      </c>
      <c r="Q20" s="11">
        <v>57029</v>
      </c>
    </row>
    <row r="21" spans="1:25" x14ac:dyDescent="0.15">
      <c r="A21" s="4" t="s">
        <v>28</v>
      </c>
      <c r="B21" s="11">
        <v>74418</v>
      </c>
      <c r="C21" s="11">
        <v>75875</v>
      </c>
      <c r="D21" s="11">
        <v>76935</v>
      </c>
      <c r="E21" s="11">
        <v>77792</v>
      </c>
      <c r="F21" s="11">
        <v>78675</v>
      </c>
      <c r="G21" s="11">
        <v>79373</v>
      </c>
      <c r="H21" s="11">
        <v>79925</v>
      </c>
      <c r="I21" s="11">
        <v>80450</v>
      </c>
      <c r="J21" s="11">
        <v>87692</v>
      </c>
      <c r="K21" s="11">
        <v>88298</v>
      </c>
      <c r="L21" s="11">
        <v>88947</v>
      </c>
      <c r="M21" s="11">
        <v>89569</v>
      </c>
      <c r="N21" s="11">
        <v>90335</v>
      </c>
      <c r="O21" s="11">
        <v>91042</v>
      </c>
      <c r="P21" s="11">
        <v>91917</v>
      </c>
      <c r="Q21" s="11">
        <v>92702</v>
      </c>
    </row>
    <row r="22" spans="1:25" x14ac:dyDescent="0.15">
      <c r="A22" s="4" t="s">
        <v>29</v>
      </c>
      <c r="B22" s="11">
        <v>49182</v>
      </c>
      <c r="C22" s="11">
        <v>49651</v>
      </c>
      <c r="D22" s="11">
        <v>50110</v>
      </c>
      <c r="E22" s="11">
        <v>50501</v>
      </c>
      <c r="F22" s="11">
        <v>50879</v>
      </c>
      <c r="G22" s="11">
        <v>51176</v>
      </c>
      <c r="H22" s="11">
        <v>51432</v>
      </c>
      <c r="I22" s="11">
        <v>51663</v>
      </c>
      <c r="J22" s="11">
        <v>53527</v>
      </c>
      <c r="K22" s="11">
        <v>53745</v>
      </c>
      <c r="L22" s="11">
        <v>54030</v>
      </c>
      <c r="M22" s="11">
        <v>54299</v>
      </c>
      <c r="N22" s="11">
        <v>54588</v>
      </c>
      <c r="O22" s="11">
        <v>54885</v>
      </c>
      <c r="P22" s="11">
        <v>55193</v>
      </c>
      <c r="Q22" s="11">
        <v>55489</v>
      </c>
    </row>
    <row r="23" spans="1:25" x14ac:dyDescent="0.15">
      <c r="A23" s="4" t="s">
        <v>8</v>
      </c>
      <c r="B23" s="11">
        <v>1879730</v>
      </c>
      <c r="C23" s="11">
        <v>1903340</v>
      </c>
      <c r="D23" s="11">
        <v>1928085</v>
      </c>
      <c r="E23" s="11">
        <v>1949557</v>
      </c>
      <c r="F23" s="11">
        <v>1970914</v>
      </c>
      <c r="G23" s="11">
        <v>1988835</v>
      </c>
      <c r="H23" s="11">
        <v>2002844</v>
      </c>
      <c r="I23" s="11">
        <v>2015181</v>
      </c>
      <c r="J23" s="11">
        <v>2121200</v>
      </c>
      <c r="K23" s="11">
        <v>2134694</v>
      </c>
      <c r="L23" s="11">
        <v>2149361</v>
      </c>
      <c r="M23" s="11">
        <v>2164467</v>
      </c>
      <c r="N23" s="11">
        <v>2180232</v>
      </c>
      <c r="O23" s="11">
        <v>2195537</v>
      </c>
      <c r="P23" s="11">
        <v>2211256</v>
      </c>
      <c r="Q23" s="11">
        <v>2226956</v>
      </c>
    </row>
    <row r="26" spans="1:25" s="18" customFormat="1" x14ac:dyDescent="0.15">
      <c r="A26" s="46" t="s">
        <v>55</v>
      </c>
      <c r="B26" s="19" t="s">
        <v>14</v>
      </c>
      <c r="C26" s="19" t="s">
        <v>15</v>
      </c>
      <c r="D26" s="19" t="s">
        <v>16</v>
      </c>
      <c r="E26" s="19" t="s">
        <v>17</v>
      </c>
      <c r="F26" s="19" t="s">
        <v>18</v>
      </c>
      <c r="G26" s="19" t="s">
        <v>19</v>
      </c>
      <c r="H26" s="19" t="s">
        <v>20</v>
      </c>
      <c r="I26" s="19" t="s">
        <v>21</v>
      </c>
      <c r="J26" s="19" t="s">
        <v>22</v>
      </c>
      <c r="K26" s="19" t="s">
        <v>23</v>
      </c>
      <c r="L26" s="19" t="s">
        <v>24</v>
      </c>
      <c r="M26" s="19" t="s">
        <v>25</v>
      </c>
      <c r="N26" s="19" t="s">
        <v>26</v>
      </c>
      <c r="O26" s="19" t="s">
        <v>27</v>
      </c>
      <c r="P26" s="19" t="s">
        <v>28</v>
      </c>
      <c r="Q26" s="19" t="s">
        <v>29</v>
      </c>
      <c r="R26" s="19" t="s">
        <v>8</v>
      </c>
    </row>
    <row r="27" spans="1:25" s="18" customFormat="1" x14ac:dyDescent="0.15">
      <c r="A27" s="20">
        <v>37621</v>
      </c>
      <c r="B27" s="47">
        <v>255846</v>
      </c>
      <c r="C27" s="47">
        <v>335450</v>
      </c>
      <c r="D27" s="47">
        <v>18770</v>
      </c>
      <c r="E27" s="47">
        <v>53478</v>
      </c>
      <c r="F27" s="47">
        <v>11432</v>
      </c>
      <c r="G27" s="47">
        <v>17930</v>
      </c>
      <c r="H27" s="47">
        <v>153234</v>
      </c>
      <c r="I27" s="47">
        <v>30826</v>
      </c>
      <c r="J27" s="47">
        <v>234481</v>
      </c>
      <c r="K27" s="47">
        <v>365858</v>
      </c>
      <c r="L27" s="47">
        <v>130040</v>
      </c>
      <c r="M27" s="47">
        <v>36977</v>
      </c>
      <c r="N27" s="47">
        <v>61822</v>
      </c>
      <c r="O27" s="47">
        <v>49986</v>
      </c>
      <c r="P27" s="47">
        <v>74418</v>
      </c>
      <c r="Q27" s="47">
        <v>49182</v>
      </c>
      <c r="R27" s="47">
        <v>1879730</v>
      </c>
      <c r="T27" s="27">
        <v>0</v>
      </c>
      <c r="U27" s="26">
        <f>T27*T27</f>
        <v>0</v>
      </c>
      <c r="V27">
        <f t="array" ref="V27:X31">LINEST(R27:R42,T27:U42,,TRUE)</f>
        <v>-288.03518907562983</v>
      </c>
      <c r="W27">
        <v>29156.432247899142</v>
      </c>
      <c r="X27">
        <v>1867536.2977941178</v>
      </c>
      <c r="Y27" s="24">
        <f>V$27*U27+W$27*T27+X$27</f>
        <v>1867536.2977941178</v>
      </c>
    </row>
    <row r="28" spans="1:25" s="18" customFormat="1" x14ac:dyDescent="0.15">
      <c r="A28" s="48">
        <v>37986</v>
      </c>
      <c r="B28" s="47">
        <v>258731</v>
      </c>
      <c r="C28" s="47">
        <v>339877</v>
      </c>
      <c r="D28" s="47">
        <v>19010</v>
      </c>
      <c r="E28" s="47">
        <v>54646</v>
      </c>
      <c r="F28" s="47">
        <v>11516</v>
      </c>
      <c r="G28" s="47">
        <v>18093</v>
      </c>
      <c r="H28" s="47">
        <v>154347</v>
      </c>
      <c r="I28" s="47">
        <v>31367</v>
      </c>
      <c r="J28" s="47">
        <v>238171</v>
      </c>
      <c r="K28" s="47">
        <v>370165</v>
      </c>
      <c r="L28" s="47">
        <v>131657</v>
      </c>
      <c r="M28" s="47">
        <v>37220</v>
      </c>
      <c r="N28" s="47">
        <v>62459</v>
      </c>
      <c r="O28" s="47">
        <v>50554</v>
      </c>
      <c r="P28" s="47">
        <v>75875</v>
      </c>
      <c r="Q28" s="47">
        <v>49651</v>
      </c>
      <c r="R28" s="47">
        <v>1903340</v>
      </c>
      <c r="T28" s="26">
        <v>1</v>
      </c>
      <c r="U28" s="26">
        <f t="shared" ref="U28:U43" si="2">T28*T28</f>
        <v>1</v>
      </c>
      <c r="V28">
        <v>290.86196298363092</v>
      </c>
      <c r="W28">
        <v>4522.8801431482898</v>
      </c>
      <c r="X28">
        <v>14621.419978152471</v>
      </c>
      <c r="Y28" s="24">
        <f t="shared" ref="Y28:Y43" si="3">V$27*U28+W$27*T28+X$27</f>
        <v>1896404.6948529414</v>
      </c>
    </row>
    <row r="29" spans="1:25" s="18" customFormat="1" x14ac:dyDescent="0.15">
      <c r="A29" s="48">
        <f>A30-365</f>
        <v>38352</v>
      </c>
      <c r="B29" s="47">
        <v>261892</v>
      </c>
      <c r="C29" s="47">
        <v>344646</v>
      </c>
      <c r="D29" s="47">
        <v>19318</v>
      </c>
      <c r="E29" s="47">
        <v>55776</v>
      </c>
      <c r="F29" s="47">
        <v>11595</v>
      </c>
      <c r="G29" s="47">
        <v>18264</v>
      </c>
      <c r="H29" s="47">
        <v>155520</v>
      </c>
      <c r="I29" s="47">
        <v>31936</v>
      </c>
      <c r="J29" s="47">
        <v>241900</v>
      </c>
      <c r="K29" s="47">
        <v>374963</v>
      </c>
      <c r="L29" s="47">
        <v>133408</v>
      </c>
      <c r="M29" s="47">
        <v>37491</v>
      </c>
      <c r="N29" s="47">
        <v>63212</v>
      </c>
      <c r="O29" s="47">
        <v>51118</v>
      </c>
      <c r="P29" s="47">
        <v>76935</v>
      </c>
      <c r="Q29" s="47">
        <v>50110</v>
      </c>
      <c r="R29" s="47">
        <v>1928085</v>
      </c>
      <c r="T29" s="26">
        <v>2</v>
      </c>
      <c r="U29" s="26">
        <f t="shared" si="2"/>
        <v>4</v>
      </c>
      <c r="V29">
        <v>0.97098005398551601</v>
      </c>
      <c r="W29">
        <v>21982.699852135254</v>
      </c>
      <c r="X29" t="e">
        <v>#N/A</v>
      </c>
      <c r="Y29" s="24">
        <f t="shared" si="3"/>
        <v>1924697.0215336136</v>
      </c>
    </row>
    <row r="30" spans="1:25" s="18" customFormat="1" x14ac:dyDescent="0.15">
      <c r="A30" s="48">
        <f>A31-365</f>
        <v>38717</v>
      </c>
      <c r="B30" s="47">
        <v>264764</v>
      </c>
      <c r="C30" s="47">
        <v>348678</v>
      </c>
      <c r="D30" s="47">
        <v>19601</v>
      </c>
      <c r="E30" s="47">
        <v>56837</v>
      </c>
      <c r="F30" s="47">
        <v>11705</v>
      </c>
      <c r="G30" s="47">
        <v>18424</v>
      </c>
      <c r="H30" s="47">
        <v>156801</v>
      </c>
      <c r="I30" s="47">
        <v>32395</v>
      </c>
      <c r="J30" s="47">
        <v>244652</v>
      </c>
      <c r="K30" s="47">
        <v>379238</v>
      </c>
      <c r="L30" s="47">
        <v>135006</v>
      </c>
      <c r="M30" s="47">
        <v>37723</v>
      </c>
      <c r="N30" s="47">
        <v>63896</v>
      </c>
      <c r="O30" s="47">
        <v>51546</v>
      </c>
      <c r="P30" s="47">
        <v>77792</v>
      </c>
      <c r="Q30" s="47">
        <v>50501</v>
      </c>
      <c r="R30" s="47">
        <v>1949557</v>
      </c>
      <c r="T30" s="26">
        <v>3</v>
      </c>
      <c r="U30" s="26">
        <f t="shared" si="2"/>
        <v>9</v>
      </c>
      <c r="V30">
        <v>217.48387635717265</v>
      </c>
      <c r="W30">
        <v>13</v>
      </c>
      <c r="X30" t="e">
        <v>#N/A</v>
      </c>
      <c r="Y30" s="24">
        <f t="shared" si="3"/>
        <v>1952413.2778361347</v>
      </c>
    </row>
    <row r="31" spans="1:25" s="18" customFormat="1" x14ac:dyDescent="0.15">
      <c r="A31" s="48">
        <f>A32-365</f>
        <v>39082</v>
      </c>
      <c r="B31" s="47">
        <v>267784</v>
      </c>
      <c r="C31" s="47">
        <v>352702</v>
      </c>
      <c r="D31" s="47">
        <v>19898</v>
      </c>
      <c r="E31" s="47">
        <v>57907</v>
      </c>
      <c r="F31" s="47">
        <v>11786</v>
      </c>
      <c r="G31" s="47">
        <v>18646</v>
      </c>
      <c r="H31" s="47">
        <v>158194</v>
      </c>
      <c r="I31" s="47">
        <v>32802</v>
      </c>
      <c r="J31" s="47">
        <v>247466</v>
      </c>
      <c r="K31" s="47">
        <v>383109</v>
      </c>
      <c r="L31" s="47">
        <v>136630</v>
      </c>
      <c r="M31" s="47">
        <v>37929</v>
      </c>
      <c r="N31" s="47">
        <v>64546</v>
      </c>
      <c r="O31" s="47">
        <v>51960</v>
      </c>
      <c r="P31" s="47">
        <v>78675</v>
      </c>
      <c r="Q31" s="47">
        <v>50879</v>
      </c>
      <c r="R31" s="47">
        <v>1970914</v>
      </c>
      <c r="T31" s="26">
        <v>4</v>
      </c>
      <c r="U31" s="26">
        <f t="shared" si="2"/>
        <v>16</v>
      </c>
      <c r="V31">
        <v>210193422214.17963</v>
      </c>
      <c r="W31">
        <v>6282108206.2578764</v>
      </c>
      <c r="X31" t="e">
        <v>#N/A</v>
      </c>
      <c r="Y31" s="24">
        <f t="shared" si="3"/>
        <v>1979553.4637605043</v>
      </c>
    </row>
    <row r="32" spans="1:25" s="18" customFormat="1" x14ac:dyDescent="0.15">
      <c r="A32" s="43">
        <v>39447</v>
      </c>
      <c r="B32" s="47">
        <v>270258</v>
      </c>
      <c r="C32" s="47">
        <v>356344</v>
      </c>
      <c r="D32" s="47">
        <v>20212</v>
      </c>
      <c r="E32" s="47">
        <v>58633</v>
      </c>
      <c r="F32" s="47">
        <v>11870</v>
      </c>
      <c r="G32" s="47">
        <v>18815</v>
      </c>
      <c r="H32" s="47">
        <v>159323</v>
      </c>
      <c r="I32" s="47">
        <v>33111</v>
      </c>
      <c r="J32" s="47">
        <v>249485</v>
      </c>
      <c r="K32" s="47">
        <v>386726</v>
      </c>
      <c r="L32" s="47">
        <v>138053</v>
      </c>
      <c r="M32" s="47">
        <v>38134</v>
      </c>
      <c r="N32" s="47">
        <v>65073</v>
      </c>
      <c r="O32" s="47">
        <v>52248</v>
      </c>
      <c r="P32" s="47">
        <v>79373</v>
      </c>
      <c r="Q32" s="47">
        <v>51176</v>
      </c>
      <c r="R32" s="47">
        <v>1988835</v>
      </c>
      <c r="T32" s="27">
        <v>5</v>
      </c>
      <c r="U32" s="26">
        <f t="shared" si="2"/>
        <v>25</v>
      </c>
      <c r="V32" s="26"/>
      <c r="W32" s="26"/>
      <c r="X32" s="26"/>
      <c r="Y32" s="24">
        <f t="shared" si="3"/>
        <v>2006117.5793067229</v>
      </c>
    </row>
    <row r="33" spans="1:25" s="18" customFormat="1" x14ac:dyDescent="0.15">
      <c r="A33" s="43">
        <v>39813</v>
      </c>
      <c r="B33" s="47">
        <v>272192</v>
      </c>
      <c r="C33" s="47">
        <v>359235</v>
      </c>
      <c r="D33" s="47">
        <v>20465</v>
      </c>
      <c r="E33" s="47">
        <v>59277</v>
      </c>
      <c r="F33" s="47">
        <v>11924</v>
      </c>
      <c r="G33" s="47">
        <v>19002</v>
      </c>
      <c r="H33" s="47">
        <v>160219</v>
      </c>
      <c r="I33" s="47">
        <v>33356</v>
      </c>
      <c r="J33" s="47">
        <v>250951</v>
      </c>
      <c r="K33" s="47">
        <v>389379</v>
      </c>
      <c r="L33" s="47">
        <v>139197</v>
      </c>
      <c r="M33" s="47">
        <v>38267</v>
      </c>
      <c r="N33" s="47">
        <v>65528</v>
      </c>
      <c r="O33" s="47">
        <v>52495</v>
      </c>
      <c r="P33" s="47">
        <v>79925</v>
      </c>
      <c r="Q33" s="47">
        <v>51432</v>
      </c>
      <c r="R33" s="47">
        <v>2002844</v>
      </c>
      <c r="T33" s="26">
        <v>6</v>
      </c>
      <c r="U33" s="26">
        <f t="shared" si="2"/>
        <v>36</v>
      </c>
      <c r="V33" s="26"/>
      <c r="W33" s="26"/>
      <c r="X33" s="26"/>
      <c r="Y33" s="24">
        <f t="shared" si="3"/>
        <v>2032105.6244747899</v>
      </c>
    </row>
    <row r="34" spans="1:25" s="18" customFormat="1" x14ac:dyDescent="0.15">
      <c r="A34" s="43">
        <f>A33+365</f>
        <v>40178</v>
      </c>
      <c r="B34" s="47">
        <v>273939</v>
      </c>
      <c r="C34" s="47">
        <v>361720</v>
      </c>
      <c r="D34" s="47">
        <v>20673</v>
      </c>
      <c r="E34" s="47">
        <v>59840</v>
      </c>
      <c r="F34" s="47">
        <v>11968</v>
      </c>
      <c r="G34" s="47">
        <v>19150</v>
      </c>
      <c r="H34" s="47">
        <v>160879</v>
      </c>
      <c r="I34" s="47">
        <v>33648</v>
      </c>
      <c r="J34" s="47">
        <v>252342</v>
      </c>
      <c r="K34" s="47">
        <v>391730</v>
      </c>
      <c r="L34" s="47">
        <v>140184</v>
      </c>
      <c r="M34" s="47">
        <v>38389</v>
      </c>
      <c r="N34" s="47">
        <v>65905</v>
      </c>
      <c r="O34" s="47">
        <v>52701</v>
      </c>
      <c r="P34" s="47">
        <v>80450</v>
      </c>
      <c r="Q34" s="47">
        <v>51663</v>
      </c>
      <c r="R34" s="47">
        <v>2015181</v>
      </c>
      <c r="T34" s="26">
        <v>7</v>
      </c>
      <c r="U34" s="26">
        <f t="shared" si="2"/>
        <v>49</v>
      </c>
      <c r="V34" s="26"/>
      <c r="W34" s="26"/>
      <c r="X34" s="26"/>
      <c r="Y34" s="24">
        <f t="shared" si="3"/>
        <v>2057517.599264706</v>
      </c>
    </row>
    <row r="35" spans="1:25" s="18" customFormat="1" x14ac:dyDescent="0.15">
      <c r="A35" s="43">
        <f>A34+365</f>
        <v>40543</v>
      </c>
      <c r="B35" s="47">
        <v>280416</v>
      </c>
      <c r="C35" s="47">
        <v>368259</v>
      </c>
      <c r="D35" s="47">
        <v>22039</v>
      </c>
      <c r="E35" s="47">
        <v>65038</v>
      </c>
      <c r="F35" s="47">
        <v>13075</v>
      </c>
      <c r="G35" s="47">
        <v>20719</v>
      </c>
      <c r="H35" s="47">
        <v>169697</v>
      </c>
      <c r="I35" s="47">
        <v>37411</v>
      </c>
      <c r="J35" s="47">
        <v>270381</v>
      </c>
      <c r="K35" s="47">
        <v>419906</v>
      </c>
      <c r="L35" s="47">
        <v>146098</v>
      </c>
      <c r="M35" s="47">
        <v>39374</v>
      </c>
      <c r="N35" s="47">
        <v>72303</v>
      </c>
      <c r="O35" s="47">
        <v>55262</v>
      </c>
      <c r="P35" s="47">
        <v>87692</v>
      </c>
      <c r="Q35" s="47">
        <v>53527</v>
      </c>
      <c r="R35" s="47">
        <v>2121200</v>
      </c>
      <c r="T35" s="26">
        <v>8</v>
      </c>
      <c r="U35" s="26">
        <f t="shared" si="2"/>
        <v>64</v>
      </c>
      <c r="V35" s="26"/>
      <c r="W35" s="26"/>
      <c r="X35" s="26"/>
      <c r="Y35" s="24">
        <f t="shared" si="3"/>
        <v>2082353.5036764706</v>
      </c>
    </row>
    <row r="36" spans="1:25" s="18" customFormat="1" x14ac:dyDescent="0.15">
      <c r="A36" s="43">
        <f>A35+365</f>
        <v>40908</v>
      </c>
      <c r="B36" s="47">
        <v>282462</v>
      </c>
      <c r="C36" s="47">
        <v>371131</v>
      </c>
      <c r="D36" s="47">
        <v>22245</v>
      </c>
      <c r="E36" s="47">
        <v>65588</v>
      </c>
      <c r="F36" s="47">
        <v>13117</v>
      </c>
      <c r="G36" s="47">
        <v>20858</v>
      </c>
      <c r="H36" s="47">
        <v>170369</v>
      </c>
      <c r="I36" s="47">
        <v>37694</v>
      </c>
      <c r="J36" s="47">
        <v>272142</v>
      </c>
      <c r="K36" s="47">
        <v>422338</v>
      </c>
      <c r="L36" s="47">
        <v>147035</v>
      </c>
      <c r="M36" s="47">
        <v>39493</v>
      </c>
      <c r="N36" s="47">
        <v>72719</v>
      </c>
      <c r="O36" s="47">
        <v>55463</v>
      </c>
      <c r="P36" s="47">
        <v>88298</v>
      </c>
      <c r="Q36" s="47">
        <v>53745</v>
      </c>
      <c r="R36" s="47">
        <v>2134694</v>
      </c>
      <c r="T36" s="26">
        <v>9</v>
      </c>
      <c r="U36" s="26">
        <f t="shared" si="2"/>
        <v>81</v>
      </c>
      <c r="V36" s="26"/>
      <c r="W36" s="26"/>
      <c r="X36" s="26"/>
      <c r="Y36" s="24">
        <f t="shared" si="3"/>
        <v>2106613.3377100839</v>
      </c>
    </row>
    <row r="37" spans="1:25" s="18" customFormat="1" x14ac:dyDescent="0.15">
      <c r="A37" s="43">
        <f>A36+365</f>
        <v>41273</v>
      </c>
      <c r="B37" s="47">
        <v>284661</v>
      </c>
      <c r="C37" s="47">
        <v>374134</v>
      </c>
      <c r="D37" s="47">
        <v>22522</v>
      </c>
      <c r="E37" s="47">
        <v>66282</v>
      </c>
      <c r="F37" s="47">
        <v>13242</v>
      </c>
      <c r="G37" s="47">
        <v>21006</v>
      </c>
      <c r="H37" s="47">
        <v>171104</v>
      </c>
      <c r="I37" s="47">
        <v>38009</v>
      </c>
      <c r="J37" s="47">
        <v>274064</v>
      </c>
      <c r="K37" s="47">
        <v>424907</v>
      </c>
      <c r="L37" s="47">
        <v>147978</v>
      </c>
      <c r="M37" s="47">
        <v>39626</v>
      </c>
      <c r="N37" s="47">
        <v>73156</v>
      </c>
      <c r="O37" s="47">
        <v>55692</v>
      </c>
      <c r="P37" s="47">
        <v>88947</v>
      </c>
      <c r="Q37" s="47">
        <v>54030</v>
      </c>
      <c r="R37" s="47">
        <v>2149361</v>
      </c>
      <c r="T37" s="27">
        <v>10</v>
      </c>
      <c r="U37" s="26">
        <f t="shared" si="2"/>
        <v>100</v>
      </c>
      <c r="V37" s="26"/>
      <c r="W37" s="26"/>
      <c r="X37" s="26"/>
      <c r="Y37" s="24">
        <f t="shared" si="3"/>
        <v>2130297.1013655462</v>
      </c>
    </row>
    <row r="38" spans="1:25" s="18" customFormat="1" x14ac:dyDescent="0.15">
      <c r="A38" s="43">
        <f>A37+365</f>
        <v>41638</v>
      </c>
      <c r="B38" s="47">
        <v>286814</v>
      </c>
      <c r="C38" s="47">
        <v>377410</v>
      </c>
      <c r="D38" s="47">
        <v>22778</v>
      </c>
      <c r="E38" s="47">
        <v>66942</v>
      </c>
      <c r="F38" s="47">
        <v>13295</v>
      </c>
      <c r="G38" s="47">
        <v>21225</v>
      </c>
      <c r="H38" s="47">
        <v>171853</v>
      </c>
      <c r="I38" s="47">
        <v>38315</v>
      </c>
      <c r="J38" s="47">
        <v>276061</v>
      </c>
      <c r="K38" s="47">
        <v>427560</v>
      </c>
      <c r="L38" s="47">
        <v>148993</v>
      </c>
      <c r="M38" s="47">
        <v>39783</v>
      </c>
      <c r="N38" s="47">
        <v>73649</v>
      </c>
      <c r="O38" s="47">
        <v>55920</v>
      </c>
      <c r="P38" s="47">
        <v>89569</v>
      </c>
      <c r="Q38" s="47">
        <v>54299</v>
      </c>
      <c r="R38" s="47">
        <v>2164467</v>
      </c>
      <c r="T38" s="26">
        <v>11</v>
      </c>
      <c r="U38" s="26">
        <f t="shared" si="2"/>
        <v>121</v>
      </c>
      <c r="V38" s="26"/>
      <c r="W38" s="26"/>
      <c r="X38" s="26"/>
      <c r="Y38" s="24">
        <f t="shared" si="3"/>
        <v>2153404.7946428573</v>
      </c>
    </row>
    <row r="39" spans="1:25" x14ac:dyDescent="0.15">
      <c r="A39" s="14">
        <f>A38+365</f>
        <v>42003</v>
      </c>
      <c r="B39" s="11">
        <v>289066</v>
      </c>
      <c r="C39" s="11">
        <v>380788</v>
      </c>
      <c r="D39" s="11">
        <v>23055</v>
      </c>
      <c r="E39" s="11">
        <v>67679</v>
      </c>
      <c r="F39" s="11">
        <v>13352</v>
      </c>
      <c r="G39" s="11">
        <v>21377</v>
      </c>
      <c r="H39" s="11">
        <v>172707</v>
      </c>
      <c r="I39" s="11">
        <v>38600</v>
      </c>
      <c r="J39" s="11">
        <v>278170</v>
      </c>
      <c r="K39" s="11">
        <v>430133</v>
      </c>
      <c r="L39" s="11">
        <v>150090</v>
      </c>
      <c r="M39" s="11">
        <v>39928</v>
      </c>
      <c r="N39" s="11">
        <v>74201</v>
      </c>
      <c r="O39" s="11">
        <v>56163</v>
      </c>
      <c r="P39" s="11">
        <v>90335</v>
      </c>
      <c r="Q39" s="11">
        <v>54588</v>
      </c>
      <c r="R39" s="11">
        <v>2180232</v>
      </c>
      <c r="T39" s="26">
        <v>12</v>
      </c>
      <c r="U39" s="26">
        <f t="shared" si="2"/>
        <v>144</v>
      </c>
      <c r="V39" s="26"/>
      <c r="W39" s="26"/>
      <c r="X39" s="26"/>
      <c r="Y39" s="24">
        <f t="shared" si="3"/>
        <v>2175936.4175420171</v>
      </c>
    </row>
    <row r="40" spans="1:25" x14ac:dyDescent="0.15">
      <c r="A40" s="14">
        <f>A39+365</f>
        <v>42368</v>
      </c>
      <c r="B40" s="11">
        <v>291298</v>
      </c>
      <c r="C40" s="11">
        <v>384294</v>
      </c>
      <c r="D40" s="11">
        <v>23310</v>
      </c>
      <c r="E40" s="11">
        <v>68422</v>
      </c>
      <c r="F40" s="11">
        <v>13432</v>
      </c>
      <c r="G40" s="11">
        <v>21568</v>
      </c>
      <c r="H40" s="11">
        <v>173496</v>
      </c>
      <c r="I40" s="11">
        <v>38901</v>
      </c>
      <c r="J40" s="11">
        <v>280204</v>
      </c>
      <c r="K40" s="11">
        <v>432484</v>
      </c>
      <c r="L40" s="11">
        <v>151028</v>
      </c>
      <c r="M40" s="11">
        <v>40056</v>
      </c>
      <c r="N40" s="11">
        <v>74683</v>
      </c>
      <c r="O40" s="11">
        <v>56436</v>
      </c>
      <c r="P40" s="11">
        <v>91042</v>
      </c>
      <c r="Q40" s="11">
        <v>54885</v>
      </c>
      <c r="R40" s="11">
        <v>2195537</v>
      </c>
      <c r="T40" s="26">
        <v>13</v>
      </c>
      <c r="U40" s="26">
        <f t="shared" si="2"/>
        <v>169</v>
      </c>
      <c r="V40" s="26"/>
      <c r="W40" s="26"/>
      <c r="X40" s="26"/>
      <c r="Y40" s="24">
        <f t="shared" si="3"/>
        <v>2197891.9700630251</v>
      </c>
    </row>
    <row r="41" spans="1:25" x14ac:dyDescent="0.15">
      <c r="A41" s="14">
        <f>A40+365</f>
        <v>42733</v>
      </c>
      <c r="B41" s="11">
        <v>293410</v>
      </c>
      <c r="C41" s="11">
        <v>387511</v>
      </c>
      <c r="D41" s="11">
        <v>23580</v>
      </c>
      <c r="E41" s="11">
        <v>69257</v>
      </c>
      <c r="F41" s="11">
        <v>13498</v>
      </c>
      <c r="G41" s="11">
        <v>21715</v>
      </c>
      <c r="H41" s="11">
        <v>174401</v>
      </c>
      <c r="I41" s="11">
        <v>39211</v>
      </c>
      <c r="J41" s="11">
        <v>282500</v>
      </c>
      <c r="K41" s="11">
        <v>434794</v>
      </c>
      <c r="L41" s="11">
        <v>152015</v>
      </c>
      <c r="M41" s="11">
        <v>40198</v>
      </c>
      <c r="N41" s="11">
        <v>75319</v>
      </c>
      <c r="O41" s="11">
        <v>56738</v>
      </c>
      <c r="P41" s="11">
        <v>91917</v>
      </c>
      <c r="Q41" s="11">
        <v>55193</v>
      </c>
      <c r="R41" s="11">
        <v>2211256</v>
      </c>
      <c r="T41" s="26">
        <v>14</v>
      </c>
      <c r="U41" s="26">
        <f t="shared" si="2"/>
        <v>196</v>
      </c>
      <c r="V41" s="26"/>
      <c r="W41" s="26"/>
      <c r="X41" s="26"/>
      <c r="Y41" s="24">
        <f t="shared" si="3"/>
        <v>2219271.4522058824</v>
      </c>
    </row>
    <row r="42" spans="1:25" x14ac:dyDescent="0.15">
      <c r="A42" s="14">
        <f>A41+365</f>
        <v>43098</v>
      </c>
      <c r="B42" s="11">
        <v>295479</v>
      </c>
      <c r="C42" s="11">
        <v>391310</v>
      </c>
      <c r="D42" s="11">
        <v>23792</v>
      </c>
      <c r="E42" s="11">
        <v>70013</v>
      </c>
      <c r="F42" s="11">
        <v>13592</v>
      </c>
      <c r="G42" s="11">
        <v>21905</v>
      </c>
      <c r="H42" s="11">
        <v>175332</v>
      </c>
      <c r="I42" s="11">
        <v>39506</v>
      </c>
      <c r="J42" s="11">
        <v>284572</v>
      </c>
      <c r="K42" s="11">
        <v>437095</v>
      </c>
      <c r="L42" s="11">
        <v>152961</v>
      </c>
      <c r="M42" s="11">
        <v>40336</v>
      </c>
      <c r="N42" s="11">
        <v>75845</v>
      </c>
      <c r="O42" s="11">
        <v>57029</v>
      </c>
      <c r="P42" s="11">
        <v>92702</v>
      </c>
      <c r="Q42" s="11">
        <v>55489</v>
      </c>
      <c r="R42" s="11">
        <v>2226956</v>
      </c>
      <c r="T42" s="27">
        <v>15</v>
      </c>
      <c r="U42" s="26">
        <f t="shared" si="2"/>
        <v>225</v>
      </c>
      <c r="V42" s="26"/>
      <c r="W42" s="26"/>
      <c r="X42" s="26"/>
      <c r="Y42" s="24">
        <f t="shared" si="3"/>
        <v>2240074.8639705884</v>
      </c>
    </row>
    <row r="43" spans="1:25" x14ac:dyDescent="0.15">
      <c r="T43" s="27">
        <v>16</v>
      </c>
      <c r="U43" s="26">
        <f t="shared" si="2"/>
        <v>256</v>
      </c>
      <c r="V43" s="26"/>
      <c r="W43" s="26"/>
      <c r="X43" s="26"/>
      <c r="Y43" s="24">
        <f t="shared" si="3"/>
        <v>2260302.2053571427</v>
      </c>
    </row>
    <row r="44" spans="1:25" x14ac:dyDescent="0.15">
      <c r="A44" s="28" t="s">
        <v>64</v>
      </c>
      <c r="B44" s="50"/>
    </row>
    <row r="45" spans="1:25" x14ac:dyDescent="0.15">
      <c r="A45" s="20">
        <v>37621</v>
      </c>
      <c r="B45" s="49">
        <v>255533.44362745099</v>
      </c>
      <c r="C45" s="49">
        <v>335993.45220588235</v>
      </c>
      <c r="D45" s="49">
        <v>18540.296568627455</v>
      </c>
      <c r="E45" s="49">
        <v>52940.910539215693</v>
      </c>
      <c r="F45" s="49">
        <v>11236.212009803921</v>
      </c>
      <c r="G45" s="49">
        <v>17637.547794117647</v>
      </c>
      <c r="H45" s="49">
        <v>151709.47794117648</v>
      </c>
      <c r="I45" s="24">
        <v>30303.122549019612</v>
      </c>
      <c r="J45" s="49">
        <v>232766.44852941178</v>
      </c>
      <c r="K45" s="49">
        <v>361483.07965686277</v>
      </c>
      <c r="L45" s="49">
        <v>129282.03063725489</v>
      </c>
      <c r="M45" s="49">
        <v>36869.428921568629</v>
      </c>
      <c r="N45" s="49">
        <v>60790.495098039217</v>
      </c>
      <c r="O45" s="49">
        <v>49751.064950980392</v>
      </c>
      <c r="P45" s="49">
        <v>73684.287990196084</v>
      </c>
      <c r="Q45" s="49">
        <v>49015.014705882357</v>
      </c>
      <c r="R45" s="49">
        <v>1867536.2977941178</v>
      </c>
      <c r="S45" s="49"/>
      <c r="T45" s="49"/>
      <c r="U45" s="49"/>
    </row>
    <row r="46" spans="1:25" x14ac:dyDescent="0.15">
      <c r="A46" s="48">
        <v>37986</v>
      </c>
      <c r="B46" s="49">
        <v>258662.96029411766</v>
      </c>
      <c r="C46" s="49">
        <v>340120.37573529413</v>
      </c>
      <c r="D46" s="49">
        <v>18926.013235294122</v>
      </c>
      <c r="E46" s="49">
        <v>54301.177205882355</v>
      </c>
      <c r="F46" s="49">
        <v>11412.569852941177</v>
      </c>
      <c r="G46" s="49">
        <v>17944.727205882351</v>
      </c>
      <c r="H46" s="49">
        <v>153648.32794117648</v>
      </c>
      <c r="I46" s="24">
        <v>31051.750000000004</v>
      </c>
      <c r="J46" s="49">
        <v>236876.88970588238</v>
      </c>
      <c r="K46" s="49">
        <v>367977.02279411769</v>
      </c>
      <c r="L46" s="49">
        <v>131332.54632352942</v>
      </c>
      <c r="M46" s="49">
        <v>37167.522058823532</v>
      </c>
      <c r="N46" s="49">
        <v>61939.379411764705</v>
      </c>
      <c r="O46" s="49">
        <v>50376.081617647062</v>
      </c>
      <c r="P46" s="49">
        <v>75140.494852941178</v>
      </c>
      <c r="Q46" s="49">
        <v>49526.664705882358</v>
      </c>
      <c r="R46" s="49">
        <v>1896404.6948529414</v>
      </c>
      <c r="S46" s="49"/>
      <c r="T46" s="49"/>
      <c r="U46" s="49"/>
    </row>
    <row r="47" spans="1:25" x14ac:dyDescent="0.15">
      <c r="A47" s="48">
        <f>A48-365</f>
        <v>38352</v>
      </c>
      <c r="B47" s="49">
        <v>261729.86071428572</v>
      </c>
      <c r="C47" s="49">
        <v>344180.09023109241</v>
      </c>
      <c r="D47" s="49">
        <v>19308.760714285716</v>
      </c>
      <c r="E47" s="49">
        <v>55635.244642857149</v>
      </c>
      <c r="F47" s="49">
        <v>11587.957457983193</v>
      </c>
      <c r="G47" s="49">
        <v>18251.254306722687</v>
      </c>
      <c r="H47" s="49">
        <v>155546.93214285714</v>
      </c>
      <c r="I47" s="24">
        <v>31786.810924369751</v>
      </c>
      <c r="J47" s="49">
        <v>240915.94852941178</v>
      </c>
      <c r="K47" s="49">
        <v>374305.57762605045</v>
      </c>
      <c r="L47" s="49">
        <v>133321.98813025208</v>
      </c>
      <c r="M47" s="49">
        <v>37457.118697478996</v>
      </c>
      <c r="N47" s="49">
        <v>63077.195798319328</v>
      </c>
      <c r="O47" s="49">
        <v>50983.762499999997</v>
      </c>
      <c r="P47" s="49">
        <v>76579.293802521017</v>
      </c>
      <c r="Q47" s="49">
        <v>50028.87142857143</v>
      </c>
      <c r="R47" s="49">
        <v>1924697.0215336136</v>
      </c>
      <c r="S47" s="49"/>
      <c r="T47" s="49"/>
      <c r="U47" s="49"/>
    </row>
    <row r="48" spans="1:25" x14ac:dyDescent="0.15">
      <c r="A48" s="48">
        <f>A49-365</f>
        <v>38717</v>
      </c>
      <c r="B48" s="49">
        <v>264734.14488795522</v>
      </c>
      <c r="C48" s="49">
        <v>348172.59569327731</v>
      </c>
      <c r="D48" s="49">
        <v>19688.539005602244</v>
      </c>
      <c r="E48" s="49">
        <v>56943.11285014006</v>
      </c>
      <c r="F48" s="49">
        <v>11762.374824929972</v>
      </c>
      <c r="G48" s="49">
        <v>18557.129096638655</v>
      </c>
      <c r="H48" s="49">
        <v>157405.29054621849</v>
      </c>
      <c r="I48" s="24">
        <v>32508.305322128857</v>
      </c>
      <c r="J48" s="49">
        <v>244883.625</v>
      </c>
      <c r="K48" s="49">
        <v>380468.74415266106</v>
      </c>
      <c r="L48" s="49">
        <v>135250.35605742296</v>
      </c>
      <c r="M48" s="49">
        <v>37738.218837535016</v>
      </c>
      <c r="N48" s="49">
        <v>64203.944257703079</v>
      </c>
      <c r="O48" s="49">
        <v>51574.107598039212</v>
      </c>
      <c r="P48" s="49">
        <v>78000.684838935573</v>
      </c>
      <c r="Q48" s="49">
        <v>50521.634873949581</v>
      </c>
      <c r="R48" s="49">
        <v>1952413.2778361347</v>
      </c>
      <c r="S48" s="49"/>
      <c r="T48" s="49"/>
      <c r="U48" s="49"/>
    </row>
    <row r="49" spans="1:21" x14ac:dyDescent="0.15">
      <c r="A49" s="48">
        <f>A50-365</f>
        <v>39082</v>
      </c>
      <c r="B49" s="49">
        <v>267675.81281512603</v>
      </c>
      <c r="C49" s="49">
        <v>352097.89212184871</v>
      </c>
      <c r="D49" s="49">
        <v>20065.3481092437</v>
      </c>
      <c r="E49" s="49">
        <v>58224.781827731094</v>
      </c>
      <c r="F49" s="49">
        <v>11935.821953781513</v>
      </c>
      <c r="G49" s="49">
        <v>18862.351575630251</v>
      </c>
      <c r="H49" s="49">
        <v>159223.40315126051</v>
      </c>
      <c r="I49" s="24">
        <v>33216.233193277316</v>
      </c>
      <c r="J49" s="49">
        <v>248779.91911764708</v>
      </c>
      <c r="K49" s="49">
        <v>386466.52237394959</v>
      </c>
      <c r="L49" s="49">
        <v>137117.650105042</v>
      </c>
      <c r="M49" s="49">
        <v>38010.822478991598</v>
      </c>
      <c r="N49" s="49">
        <v>65319.624789915964</v>
      </c>
      <c r="O49" s="49">
        <v>52147.116911764708</v>
      </c>
      <c r="P49" s="49">
        <v>79404.667962184874</v>
      </c>
      <c r="Q49" s="49">
        <v>51004.955042016809</v>
      </c>
      <c r="R49" s="49">
        <v>1979553.4637605043</v>
      </c>
      <c r="S49" s="49"/>
      <c r="T49" s="49"/>
      <c r="U49" s="49"/>
    </row>
    <row r="50" spans="1:21" x14ac:dyDescent="0.15">
      <c r="A50" s="43">
        <v>39447</v>
      </c>
      <c r="B50" s="49">
        <v>270554.86449579831</v>
      </c>
      <c r="C50" s="49">
        <v>355955.97951680672</v>
      </c>
      <c r="D50" s="49">
        <v>20439.188025210085</v>
      </c>
      <c r="E50" s="49">
        <v>59480.25157563026</v>
      </c>
      <c r="F50" s="49">
        <v>12108.298844537814</v>
      </c>
      <c r="G50" s="49">
        <v>19166.92174369748</v>
      </c>
      <c r="H50" s="49">
        <v>161001.2699579832</v>
      </c>
      <c r="I50" s="24">
        <v>33910.59453781513</v>
      </c>
      <c r="J50" s="49">
        <v>252604.83088235295</v>
      </c>
      <c r="K50" s="49">
        <v>392298.91228991596</v>
      </c>
      <c r="L50" s="49">
        <v>138923.87027310923</v>
      </c>
      <c r="M50" s="49">
        <v>38274.929621848743</v>
      </c>
      <c r="N50" s="49">
        <v>66424.237394957978</v>
      </c>
      <c r="O50" s="49">
        <v>52702.790441176468</v>
      </c>
      <c r="P50" s="49">
        <v>80791.243172268907</v>
      </c>
      <c r="Q50" s="49">
        <v>51478.831932773115</v>
      </c>
      <c r="R50" s="49">
        <v>2006117.5793067229</v>
      </c>
      <c r="S50" s="49"/>
      <c r="T50" s="49"/>
      <c r="U50" s="49"/>
    </row>
    <row r="51" spans="1:21" x14ac:dyDescent="0.15">
      <c r="A51" s="43">
        <v>39813</v>
      </c>
      <c r="B51" s="49">
        <v>273371.29992997198</v>
      </c>
      <c r="C51" s="49">
        <v>359746.85787815123</v>
      </c>
      <c r="D51" s="49">
        <v>20810.058753501406</v>
      </c>
      <c r="E51" s="49">
        <v>60709.522093837542</v>
      </c>
      <c r="F51" s="49">
        <v>12279.805497198879</v>
      </c>
      <c r="G51" s="49">
        <v>19470.839600840336</v>
      </c>
      <c r="H51" s="49">
        <v>162738.89096638656</v>
      </c>
      <c r="I51" s="24">
        <v>34591.3893557423</v>
      </c>
      <c r="J51" s="49">
        <v>256358.36029411765</v>
      </c>
      <c r="K51" s="49">
        <v>397965.91390056023</v>
      </c>
      <c r="L51" s="49">
        <v>140669.01656162465</v>
      </c>
      <c r="M51" s="49">
        <v>38530.540266106444</v>
      </c>
      <c r="N51" s="49">
        <v>67517.782072829126</v>
      </c>
      <c r="O51" s="49">
        <v>53241.128186274509</v>
      </c>
      <c r="P51" s="49">
        <v>82160.410469187686</v>
      </c>
      <c r="Q51" s="49">
        <v>51943.265546218492</v>
      </c>
      <c r="R51" s="49">
        <v>2032105.6244747899</v>
      </c>
      <c r="S51" s="49"/>
      <c r="T51" s="49"/>
      <c r="U51" s="49"/>
    </row>
    <row r="52" spans="1:21" x14ac:dyDescent="0.15">
      <c r="A52" s="43">
        <f>A51+365</f>
        <v>40178</v>
      </c>
      <c r="B52" s="49">
        <v>276125.11911764706</v>
      </c>
      <c r="C52" s="49">
        <v>363470.52720588236</v>
      </c>
      <c r="D52" s="49">
        <v>21177.960294117649</v>
      </c>
      <c r="E52" s="49">
        <v>61912.593382352949</v>
      </c>
      <c r="F52" s="49">
        <v>12450.341911764704</v>
      </c>
      <c r="G52" s="49">
        <v>19774.105147058825</v>
      </c>
      <c r="H52" s="49">
        <v>164436.26617647058</v>
      </c>
      <c r="I52" s="24">
        <v>35258.617647058825</v>
      </c>
      <c r="J52" s="49">
        <v>260040.5073529412</v>
      </c>
      <c r="K52" s="49">
        <v>403467.52720588236</v>
      </c>
      <c r="L52" s="49">
        <v>142353.08897058823</v>
      </c>
      <c r="M52" s="49">
        <v>38777.654411764706</v>
      </c>
      <c r="N52" s="49">
        <v>68600.25882352941</v>
      </c>
      <c r="O52" s="49">
        <v>53762.130147058822</v>
      </c>
      <c r="P52" s="49">
        <v>83512.169852941181</v>
      </c>
      <c r="Q52" s="49">
        <v>52398.25588235294</v>
      </c>
      <c r="R52" s="49">
        <v>2057517.599264706</v>
      </c>
      <c r="S52" s="49"/>
      <c r="T52" s="49"/>
      <c r="U52" s="49"/>
    </row>
    <row r="53" spans="1:21" x14ac:dyDescent="0.15">
      <c r="A53" s="43">
        <f>A52+365</f>
        <v>40543</v>
      </c>
      <c r="B53" s="49">
        <v>278816.32205882354</v>
      </c>
      <c r="C53" s="49">
        <v>367126.98749999999</v>
      </c>
      <c r="D53" s="49">
        <v>21542.892647058827</v>
      </c>
      <c r="E53" s="49">
        <v>63089.465441176471</v>
      </c>
      <c r="F53" s="49">
        <v>12619.908088235294</v>
      </c>
      <c r="G53" s="49">
        <v>20076.718382352941</v>
      </c>
      <c r="H53" s="49">
        <v>166093.39558823529</v>
      </c>
      <c r="I53" s="24">
        <v>35912.279411764706</v>
      </c>
      <c r="J53" s="49">
        <v>263651.27205882355</v>
      </c>
      <c r="K53" s="49">
        <v>408803.75220588234</v>
      </c>
      <c r="L53" s="49">
        <v>143976.08749999999</v>
      </c>
      <c r="M53" s="49">
        <v>39016.272058823532</v>
      </c>
      <c r="N53" s="49">
        <v>69671.667647058828</v>
      </c>
      <c r="O53" s="49">
        <v>54265.796323529408</v>
      </c>
      <c r="P53" s="49">
        <v>84846.521323529421</v>
      </c>
      <c r="Q53" s="49">
        <v>52843.802941176473</v>
      </c>
      <c r="R53" s="49">
        <v>2082353.5036764706</v>
      </c>
      <c r="S53" s="49"/>
      <c r="T53" s="49"/>
      <c r="U53" s="49"/>
    </row>
    <row r="54" spans="1:21" x14ac:dyDescent="0.15">
      <c r="A54" s="43">
        <f>A53+365</f>
        <v>40908</v>
      </c>
      <c r="B54" s="49">
        <v>281444.90875350143</v>
      </c>
      <c r="C54" s="49">
        <v>370716.23876050417</v>
      </c>
      <c r="D54" s="49">
        <v>21904.855812324931</v>
      </c>
      <c r="E54" s="49">
        <v>64240.138270308125</v>
      </c>
      <c r="F54" s="49">
        <v>12788.504026610644</v>
      </c>
      <c r="G54" s="49">
        <v>20378.67930672269</v>
      </c>
      <c r="H54" s="49">
        <v>167710.27920168068</v>
      </c>
      <c r="I54" s="24">
        <v>36552.37464985995</v>
      </c>
      <c r="J54" s="49">
        <v>267190.6544117647</v>
      </c>
      <c r="K54" s="49">
        <v>413974.58890056022</v>
      </c>
      <c r="L54" s="49">
        <v>145538.01214985992</v>
      </c>
      <c r="M54" s="49">
        <v>39246.393207282912</v>
      </c>
      <c r="N54" s="49">
        <v>70732.008543417367</v>
      </c>
      <c r="O54" s="49">
        <v>54752.126715686274</v>
      </c>
      <c r="P54" s="49">
        <v>86163.464880952379</v>
      </c>
      <c r="Q54" s="49">
        <v>53279.906722689077</v>
      </c>
      <c r="R54" s="49">
        <v>2106613.3377100839</v>
      </c>
      <c r="S54" s="49"/>
      <c r="T54" s="49"/>
      <c r="U54" s="49"/>
    </row>
    <row r="55" spans="1:21" x14ac:dyDescent="0.15">
      <c r="A55" s="43">
        <v>41274</v>
      </c>
      <c r="B55" s="49">
        <v>284010.87920168065</v>
      </c>
      <c r="C55" s="49">
        <v>374238.28098739492</v>
      </c>
      <c r="D55" s="49">
        <v>22263.84978991597</v>
      </c>
      <c r="E55" s="49">
        <v>65364.611869747896</v>
      </c>
      <c r="F55" s="49">
        <v>12956.129726890755</v>
      </c>
      <c r="G55" s="49">
        <v>20679.987920168067</v>
      </c>
      <c r="H55" s="49">
        <v>169286.91701680672</v>
      </c>
      <c r="I55" s="24">
        <v>37178.903361344543</v>
      </c>
      <c r="J55" s="49">
        <v>270658.6544117647</v>
      </c>
      <c r="K55" s="49">
        <v>418980.03728991596</v>
      </c>
      <c r="L55" s="49">
        <v>147038.86292016806</v>
      </c>
      <c r="M55" s="49">
        <v>39468.017857142855</v>
      </c>
      <c r="N55" s="49">
        <v>71781.281512605041</v>
      </c>
      <c r="O55" s="49">
        <v>55221.121323529413</v>
      </c>
      <c r="P55" s="49">
        <v>87463.000525210082</v>
      </c>
      <c r="Q55" s="49">
        <v>53706.567226890758</v>
      </c>
      <c r="R55" s="49">
        <v>2130297.1013655462</v>
      </c>
      <c r="S55" s="49"/>
      <c r="T55" s="49"/>
      <c r="U55" s="49"/>
    </row>
    <row r="56" spans="1:21" x14ac:dyDescent="0.15">
      <c r="A56" s="43">
        <f>A55+365</f>
        <v>41639</v>
      </c>
      <c r="B56" s="49">
        <v>286514.23340336134</v>
      </c>
      <c r="C56" s="49">
        <v>377693.11418067222</v>
      </c>
      <c r="D56" s="49">
        <v>22619.874579831936</v>
      </c>
      <c r="E56" s="49">
        <v>66462.886239495798</v>
      </c>
      <c r="F56" s="49">
        <v>13122.785189075628</v>
      </c>
      <c r="G56" s="49">
        <v>20980.644222689076</v>
      </c>
      <c r="H56" s="49">
        <v>170823.30903361345</v>
      </c>
      <c r="I56" s="24">
        <v>37791.865546218491</v>
      </c>
      <c r="J56" s="49">
        <v>274055.27205882355</v>
      </c>
      <c r="K56" s="49">
        <v>423820.0973739496</v>
      </c>
      <c r="L56" s="49">
        <v>148478.63981092436</v>
      </c>
      <c r="M56" s="49">
        <v>39681.146008403361</v>
      </c>
      <c r="N56" s="49">
        <v>72819.48655462185</v>
      </c>
      <c r="O56" s="49">
        <v>55672.780147058817</v>
      </c>
      <c r="P56" s="49">
        <v>88745.128256302516</v>
      </c>
      <c r="Q56" s="49">
        <v>54123.784453781511</v>
      </c>
      <c r="R56" s="49">
        <v>2153404.7946428573</v>
      </c>
      <c r="S56" s="49"/>
      <c r="T56" s="49"/>
      <c r="U56" s="49"/>
    </row>
    <row r="57" spans="1:21" x14ac:dyDescent="0.15">
      <c r="A57" s="14">
        <f>A56+365</f>
        <v>42004</v>
      </c>
      <c r="B57" s="49">
        <v>288954.97135854344</v>
      </c>
      <c r="C57" s="49">
        <v>381080.73834033613</v>
      </c>
      <c r="D57" s="49">
        <v>22972.930182072832</v>
      </c>
      <c r="E57" s="49">
        <v>67534.961379551823</v>
      </c>
      <c r="F57" s="49">
        <v>13288.470413165265</v>
      </c>
      <c r="G57" s="49">
        <v>21280.648214285713</v>
      </c>
      <c r="H57" s="49">
        <v>172319.45525210083</v>
      </c>
      <c r="I57" s="24">
        <v>38391.261204481794</v>
      </c>
      <c r="J57" s="49">
        <v>277380.5073529412</v>
      </c>
      <c r="K57" s="49">
        <v>428494.76915266109</v>
      </c>
      <c r="L57" s="49">
        <v>149857.34282212885</v>
      </c>
      <c r="M57" s="49">
        <v>39885.777661064429</v>
      </c>
      <c r="N57" s="49">
        <v>73846.623669467779</v>
      </c>
      <c r="O57" s="49">
        <v>56107.103186274508</v>
      </c>
      <c r="P57" s="49">
        <v>90009.848074229696</v>
      </c>
      <c r="Q57" s="49">
        <v>54531.558403361349</v>
      </c>
      <c r="R57" s="49">
        <v>2175936.4175420171</v>
      </c>
      <c r="S57" s="49"/>
      <c r="T57" s="49"/>
      <c r="U57" s="49"/>
    </row>
    <row r="58" spans="1:21" x14ac:dyDescent="0.15">
      <c r="A58" s="14">
        <f>A57+365</f>
        <v>42369</v>
      </c>
      <c r="B58" s="49">
        <v>291333.09306722687</v>
      </c>
      <c r="C58" s="49">
        <v>384401.15346638655</v>
      </c>
      <c r="D58" s="49">
        <v>23323.016596638656</v>
      </c>
      <c r="E58" s="49">
        <v>68580.837289915973</v>
      </c>
      <c r="F58" s="49">
        <v>13453.185399159662</v>
      </c>
      <c r="G58" s="49">
        <v>21579.999894957982</v>
      </c>
      <c r="H58" s="49">
        <v>173775.3556722689</v>
      </c>
      <c r="I58" s="24">
        <v>38977.090336134454</v>
      </c>
      <c r="J58" s="49">
        <v>280634.36029411765</v>
      </c>
      <c r="K58" s="49">
        <v>433004.05262605043</v>
      </c>
      <c r="L58" s="49">
        <v>151174.9719537815</v>
      </c>
      <c r="M58" s="49">
        <v>40081.912815126052</v>
      </c>
      <c r="N58" s="49">
        <v>74862.692857142858</v>
      </c>
      <c r="O58" s="49">
        <v>56524.090441176464</v>
      </c>
      <c r="P58" s="49">
        <v>91257.159978991593</v>
      </c>
      <c r="Q58" s="49">
        <v>54929.889075630257</v>
      </c>
      <c r="R58" s="49">
        <v>2197891.9700630251</v>
      </c>
      <c r="S58" s="49"/>
      <c r="T58" s="49"/>
      <c r="U58" s="49"/>
    </row>
    <row r="59" spans="1:21" x14ac:dyDescent="0.15">
      <c r="A59" s="14">
        <v>42735</v>
      </c>
      <c r="B59" s="49">
        <v>293648.59852941177</v>
      </c>
      <c r="C59" s="49">
        <v>387654.35955882352</v>
      </c>
      <c r="D59" s="49">
        <v>23670.133823529413</v>
      </c>
      <c r="E59" s="49">
        <v>69600.513970588232</v>
      </c>
      <c r="F59" s="49">
        <v>13616.930147058822</v>
      </c>
      <c r="G59" s="49">
        <v>21878.69926470588</v>
      </c>
      <c r="H59" s="49">
        <v>175191.01029411764</v>
      </c>
      <c r="I59" s="24">
        <v>39549.352941176476</v>
      </c>
      <c r="J59" s="49">
        <v>283816.83088235295</v>
      </c>
      <c r="K59" s="49">
        <v>437347.94779411762</v>
      </c>
      <c r="L59" s="49">
        <v>152431.52720588233</v>
      </c>
      <c r="M59" s="49">
        <v>40269.551470588238</v>
      </c>
      <c r="N59" s="49">
        <v>75867.694117647057</v>
      </c>
      <c r="O59" s="49">
        <v>56923.7419117647</v>
      </c>
      <c r="P59" s="49">
        <v>92487.063970588235</v>
      </c>
      <c r="Q59" s="49">
        <v>55318.776470588236</v>
      </c>
      <c r="R59" s="49">
        <v>2219271.4522058824</v>
      </c>
      <c r="S59" s="49"/>
      <c r="T59" s="49"/>
      <c r="U59" s="49"/>
    </row>
    <row r="60" spans="1:21" x14ac:dyDescent="0.15">
      <c r="A60" s="14">
        <f>A59+365</f>
        <v>43100</v>
      </c>
      <c r="B60" s="49">
        <v>295901.48774509807</v>
      </c>
      <c r="C60" s="49">
        <v>390840.35661764705</v>
      </c>
      <c r="D60" s="49">
        <v>24014.281862745098</v>
      </c>
      <c r="E60" s="49">
        <v>70593.991421568629</v>
      </c>
      <c r="F60" s="49">
        <v>13779.704656862745</v>
      </c>
      <c r="G60" s="49">
        <v>22176.746323529413</v>
      </c>
      <c r="H60" s="49">
        <v>176566.41911764705</v>
      </c>
      <c r="I60" s="24">
        <v>40108.049019607846</v>
      </c>
      <c r="J60" s="49">
        <v>286927.91911764705</v>
      </c>
      <c r="K60" s="49">
        <v>441526.45465686277</v>
      </c>
      <c r="L60" s="49">
        <v>153627.00857843136</v>
      </c>
      <c r="M60" s="49">
        <v>40448.693627450979</v>
      </c>
      <c r="N60" s="49">
        <v>76861.627450980392</v>
      </c>
      <c r="O60" s="49">
        <v>57306.05759803921</v>
      </c>
      <c r="P60" s="49">
        <v>93699.560049019608</v>
      </c>
      <c r="Q60" s="49">
        <v>55698.220588235294</v>
      </c>
      <c r="R60" s="49">
        <v>2240074.8639705884</v>
      </c>
      <c r="S60" s="49"/>
      <c r="T60" s="49"/>
      <c r="U60" s="49"/>
    </row>
    <row r="61" spans="1:21" x14ac:dyDescent="0.15">
      <c r="A61" s="14">
        <v>43465</v>
      </c>
      <c r="B61" s="49">
        <v>298091.76071428572</v>
      </c>
      <c r="C61" s="49">
        <v>393959.14464285714</v>
      </c>
      <c r="D61" s="49">
        <v>24355.460714285717</v>
      </c>
      <c r="E61" s="49">
        <v>71561.269642857136</v>
      </c>
      <c r="F61" s="49">
        <v>13941.508928571428</v>
      </c>
      <c r="G61" s="49">
        <v>22474.14107142857</v>
      </c>
      <c r="H61" s="49">
        <v>177901.58214285714</v>
      </c>
      <c r="I61" s="24">
        <v>40653.178571428572</v>
      </c>
      <c r="J61" s="49">
        <v>289967.625</v>
      </c>
      <c r="K61" s="49">
        <v>445539.57321428572</v>
      </c>
      <c r="L61" s="49">
        <v>154761.41607142857</v>
      </c>
      <c r="M61" s="49">
        <v>40619.33928571429</v>
      </c>
      <c r="N61" s="49">
        <v>77844.492857142846</v>
      </c>
      <c r="O61" s="49">
        <v>57671.037499999991</v>
      </c>
      <c r="P61" s="49">
        <v>94894.648214285713</v>
      </c>
      <c r="Q61" s="49">
        <v>56068.221428571429</v>
      </c>
      <c r="R61" s="49">
        <v>2260302.2053571427</v>
      </c>
      <c r="S61" s="49"/>
      <c r="T61" s="49"/>
      <c r="U61" s="49"/>
    </row>
    <row r="62" spans="1:21" x14ac:dyDescent="0.15"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 spans="1:21" x14ac:dyDescent="0.15"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 spans="1:21" x14ac:dyDescent="0.15"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 spans="2:21" x14ac:dyDescent="0.15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 spans="2:21" x14ac:dyDescent="0.15"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</sheetData>
  <mergeCells count="1">
    <mergeCell ref="A1:A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7"/>
  <sheetViews>
    <sheetView tabSelected="1" topLeftCell="A26" zoomScale="227" zoomScaleNormal="227" workbookViewId="0">
      <selection activeCell="A40" sqref="A40:B40"/>
    </sheetView>
  </sheetViews>
  <sheetFormatPr baseColWidth="10" defaultRowHeight="13" x14ac:dyDescent="0.15"/>
  <cols>
    <col min="2" max="2" width="14.6640625" bestFit="1" customWidth="1"/>
    <col min="19" max="19" width="3.33203125" customWidth="1"/>
    <col min="20" max="21" width="3.6640625" customWidth="1"/>
    <col min="22" max="22" width="12.1640625" bestFit="1" customWidth="1"/>
    <col min="23" max="23" width="11.1640625" bestFit="1" customWidth="1"/>
    <col min="24" max="24" width="11" bestFit="1" customWidth="1"/>
  </cols>
  <sheetData>
    <row r="1" spans="1:17" x14ac:dyDescent="0.15">
      <c r="A1" s="13" t="s">
        <v>60</v>
      </c>
    </row>
    <row r="2" spans="1:17" x14ac:dyDescent="0.15">
      <c r="A2" s="10" t="s">
        <v>55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4" t="s">
        <v>14</v>
      </c>
      <c r="B3" s="11">
        <v>1813163</v>
      </c>
      <c r="C3" s="11">
        <v>1829459</v>
      </c>
      <c r="D3" s="11">
        <v>1847680</v>
      </c>
      <c r="E3" s="11">
        <v>1864016</v>
      </c>
      <c r="F3" s="11">
        <v>1881524</v>
      </c>
      <c r="G3" s="11">
        <v>1895453</v>
      </c>
      <c r="H3" s="11">
        <v>1905946</v>
      </c>
      <c r="I3" s="11">
        <v>1915471</v>
      </c>
      <c r="J3" s="11">
        <v>1900413</v>
      </c>
      <c r="K3" s="11">
        <v>1911803</v>
      </c>
      <c r="L3" s="11">
        <v>1924210</v>
      </c>
      <c r="M3" s="11">
        <v>1936105</v>
      </c>
      <c r="N3" s="11">
        <v>1948394</v>
      </c>
      <c r="O3" s="11">
        <v>1960631</v>
      </c>
      <c r="P3" s="11">
        <v>1972143</v>
      </c>
      <c r="Q3" s="11">
        <v>1983232</v>
      </c>
    </row>
    <row r="4" spans="1:17" x14ac:dyDescent="0.15">
      <c r="A4" s="4" t="s">
        <v>15</v>
      </c>
      <c r="B4" s="11">
        <v>2384056</v>
      </c>
      <c r="C4" s="11">
        <v>2410095</v>
      </c>
      <c r="D4" s="11">
        <v>2438056</v>
      </c>
      <c r="E4" s="11">
        <v>2461376</v>
      </c>
      <c r="F4" s="11">
        <v>2484979</v>
      </c>
      <c r="G4" s="11">
        <v>2505847</v>
      </c>
      <c r="H4" s="11">
        <v>2522316</v>
      </c>
      <c r="I4" s="11">
        <v>2536205</v>
      </c>
      <c r="J4" s="11">
        <v>2481674</v>
      </c>
      <c r="K4" s="11">
        <v>2498121</v>
      </c>
      <c r="L4" s="11">
        <v>2515206</v>
      </c>
      <c r="M4" s="11">
        <v>2533459</v>
      </c>
      <c r="N4" s="11">
        <v>2552395</v>
      </c>
      <c r="O4" s="11">
        <v>2571779</v>
      </c>
      <c r="P4" s="11">
        <v>2589752</v>
      </c>
      <c r="Q4" s="11">
        <v>2610854</v>
      </c>
    </row>
    <row r="5" spans="1:17" x14ac:dyDescent="0.15">
      <c r="A5" s="4" t="s">
        <v>16</v>
      </c>
      <c r="B5" s="11">
        <v>159014</v>
      </c>
      <c r="C5" s="11">
        <v>160792</v>
      </c>
      <c r="D5" s="11">
        <v>163078</v>
      </c>
      <c r="E5" s="11">
        <v>165138</v>
      </c>
      <c r="F5" s="11">
        <v>167330</v>
      </c>
      <c r="G5" s="11">
        <v>169510</v>
      </c>
      <c r="H5" s="11">
        <v>171225</v>
      </c>
      <c r="I5" s="11">
        <v>172577</v>
      </c>
      <c r="J5" s="11">
        <v>173827</v>
      </c>
      <c r="K5" s="11">
        <v>175148</v>
      </c>
      <c r="L5" s="11">
        <v>177007</v>
      </c>
      <c r="M5" s="11">
        <v>178705</v>
      </c>
      <c r="N5" s="11">
        <v>180492</v>
      </c>
      <c r="O5" s="11">
        <v>182097</v>
      </c>
      <c r="P5" s="11">
        <v>183816</v>
      </c>
      <c r="Q5" s="11">
        <v>185146</v>
      </c>
    </row>
    <row r="6" spans="1:17" x14ac:dyDescent="0.15">
      <c r="A6" s="4" t="s">
        <v>17</v>
      </c>
      <c r="B6" s="11">
        <v>480394</v>
      </c>
      <c r="C6" s="11">
        <v>489394</v>
      </c>
      <c r="D6" s="11">
        <v>498084</v>
      </c>
      <c r="E6" s="11">
        <v>506109</v>
      </c>
      <c r="F6" s="11">
        <v>514186</v>
      </c>
      <c r="G6" s="11">
        <v>519582</v>
      </c>
      <c r="H6" s="11">
        <v>524332</v>
      </c>
      <c r="I6" s="11">
        <v>528426</v>
      </c>
      <c r="J6" s="11">
        <v>543767</v>
      </c>
      <c r="K6" s="11">
        <v>547770</v>
      </c>
      <c r="L6" s="11">
        <v>552781</v>
      </c>
      <c r="M6" s="11">
        <v>557476</v>
      </c>
      <c r="N6" s="11">
        <v>562762</v>
      </c>
      <c r="O6" s="11">
        <v>567985</v>
      </c>
      <c r="P6" s="11">
        <v>573889</v>
      </c>
      <c r="Q6" s="11">
        <v>579234</v>
      </c>
    </row>
    <row r="7" spans="1:17" x14ac:dyDescent="0.15">
      <c r="A7" s="4" t="s">
        <v>18</v>
      </c>
      <c r="B7" s="11">
        <v>96764</v>
      </c>
      <c r="C7" s="11">
        <v>97352</v>
      </c>
      <c r="D7" s="11">
        <v>97941</v>
      </c>
      <c r="E7" s="11">
        <v>98699</v>
      </c>
      <c r="F7" s="11">
        <v>99261</v>
      </c>
      <c r="G7" s="11">
        <v>99815</v>
      </c>
      <c r="H7" s="11">
        <v>100133</v>
      </c>
      <c r="I7" s="11">
        <v>100397</v>
      </c>
      <c r="J7" s="11">
        <v>104075</v>
      </c>
      <c r="K7" s="11">
        <v>104329</v>
      </c>
      <c r="L7" s="11">
        <v>105104</v>
      </c>
      <c r="M7" s="11">
        <v>105449</v>
      </c>
      <c r="N7" s="11">
        <v>105818</v>
      </c>
      <c r="O7" s="11">
        <v>106315</v>
      </c>
      <c r="P7" s="11">
        <v>106759</v>
      </c>
      <c r="Q7" s="11">
        <v>107340</v>
      </c>
    </row>
    <row r="8" spans="1:17" x14ac:dyDescent="0.15">
      <c r="A8" s="4" t="s">
        <v>19</v>
      </c>
      <c r="B8" s="11">
        <v>152095</v>
      </c>
      <c r="C8" s="11">
        <v>153210</v>
      </c>
      <c r="D8" s="11">
        <v>154345</v>
      </c>
      <c r="E8" s="11">
        <v>155435</v>
      </c>
      <c r="F8" s="11">
        <v>157010</v>
      </c>
      <c r="G8" s="11">
        <v>158131</v>
      </c>
      <c r="H8" s="11">
        <v>159369</v>
      </c>
      <c r="I8" s="11">
        <v>160338</v>
      </c>
      <c r="J8" s="11">
        <v>161670</v>
      </c>
      <c r="K8" s="11">
        <v>162571</v>
      </c>
      <c r="L8" s="11">
        <v>163546</v>
      </c>
      <c r="M8" s="11">
        <v>164967</v>
      </c>
      <c r="N8" s="11">
        <v>165910</v>
      </c>
      <c r="O8" s="11">
        <v>167113</v>
      </c>
      <c r="P8" s="11">
        <v>168024</v>
      </c>
      <c r="Q8" s="11">
        <v>169244</v>
      </c>
    </row>
    <row r="9" spans="1:17" x14ac:dyDescent="0.15">
      <c r="A9" s="4" t="s">
        <v>20</v>
      </c>
      <c r="B9" s="11">
        <v>1063358</v>
      </c>
      <c r="C9" s="11">
        <v>1069471</v>
      </c>
      <c r="D9" s="11">
        <v>1076161</v>
      </c>
      <c r="E9" s="11">
        <v>1083323</v>
      </c>
      <c r="F9" s="11">
        <v>1091525</v>
      </c>
      <c r="G9" s="11">
        <v>1098067</v>
      </c>
      <c r="H9" s="11">
        <v>1103014</v>
      </c>
      <c r="I9" s="11">
        <v>1106616</v>
      </c>
      <c r="J9" s="11">
        <v>1123245</v>
      </c>
      <c r="K9" s="11">
        <v>1126925</v>
      </c>
      <c r="L9" s="11">
        <v>1130967</v>
      </c>
      <c r="M9" s="11">
        <v>1135172</v>
      </c>
      <c r="N9" s="11">
        <v>1140057</v>
      </c>
      <c r="O9" s="11">
        <v>1144344</v>
      </c>
      <c r="P9" s="11">
        <v>1149073</v>
      </c>
      <c r="Q9" s="11">
        <v>1154060</v>
      </c>
    </row>
    <row r="10" spans="1:17" x14ac:dyDescent="0.15">
      <c r="A10" s="4" t="s">
        <v>21</v>
      </c>
      <c r="B10" s="11">
        <v>280009</v>
      </c>
      <c r="C10" s="11">
        <v>284430</v>
      </c>
      <c r="D10" s="11">
        <v>289106</v>
      </c>
      <c r="E10" s="11">
        <v>292874</v>
      </c>
      <c r="F10" s="11">
        <v>296179</v>
      </c>
      <c r="G10" s="11">
        <v>298602</v>
      </c>
      <c r="H10" s="11">
        <v>300463</v>
      </c>
      <c r="I10" s="11">
        <v>302794</v>
      </c>
      <c r="J10" s="11">
        <v>312777</v>
      </c>
      <c r="K10" s="11">
        <v>314973</v>
      </c>
      <c r="L10" s="11">
        <v>317354</v>
      </c>
      <c r="M10" s="11">
        <v>319628</v>
      </c>
      <c r="N10" s="11">
        <v>321734</v>
      </c>
      <c r="O10" s="11">
        <v>323941</v>
      </c>
      <c r="P10" s="11">
        <v>326177</v>
      </c>
      <c r="Q10" s="11">
        <v>328303</v>
      </c>
    </row>
    <row r="11" spans="1:17" x14ac:dyDescent="0.15">
      <c r="A11" s="4" t="s">
        <v>22</v>
      </c>
      <c r="B11" s="11">
        <v>1726961</v>
      </c>
      <c r="C11" s="11">
        <v>1750067</v>
      </c>
      <c r="D11" s="11">
        <v>1773193</v>
      </c>
      <c r="E11" s="11">
        <v>1790185</v>
      </c>
      <c r="F11" s="11">
        <v>1807616</v>
      </c>
      <c r="G11" s="11">
        <v>1819763</v>
      </c>
      <c r="H11" s="11">
        <v>1828480</v>
      </c>
      <c r="I11" s="11">
        <v>1836821</v>
      </c>
      <c r="J11" s="11">
        <v>1898611</v>
      </c>
      <c r="K11" s="11">
        <v>1909458</v>
      </c>
      <c r="L11" s="11">
        <v>1921130</v>
      </c>
      <c r="M11" s="11">
        <v>1933307</v>
      </c>
      <c r="N11" s="11">
        <v>1946262</v>
      </c>
      <c r="O11" s="11">
        <v>1958630</v>
      </c>
      <c r="P11" s="11">
        <v>1972577</v>
      </c>
      <c r="Q11" s="11">
        <v>1985184</v>
      </c>
    </row>
    <row r="12" spans="1:17" x14ac:dyDescent="0.15">
      <c r="A12" s="4" t="s">
        <v>23</v>
      </c>
      <c r="B12" s="11">
        <v>2722804</v>
      </c>
      <c r="C12" s="11">
        <v>2750770</v>
      </c>
      <c r="D12" s="11">
        <v>2781845</v>
      </c>
      <c r="E12" s="11">
        <v>2809243</v>
      </c>
      <c r="F12" s="11">
        <v>2834008</v>
      </c>
      <c r="G12" s="11">
        <v>2856884</v>
      </c>
      <c r="H12" s="11">
        <v>2873253</v>
      </c>
      <c r="I12" s="11">
        <v>2887618</v>
      </c>
      <c r="J12" s="11">
        <v>2954839</v>
      </c>
      <c r="K12" s="11">
        <v>2969437</v>
      </c>
      <c r="L12" s="11">
        <v>2985094</v>
      </c>
      <c r="M12" s="11">
        <v>3001418</v>
      </c>
      <c r="N12" s="11">
        <v>3016484</v>
      </c>
      <c r="O12" s="11">
        <v>3030310</v>
      </c>
      <c r="P12" s="11">
        <v>3043482</v>
      </c>
      <c r="Q12" s="11">
        <v>3056469</v>
      </c>
    </row>
    <row r="13" spans="1:17" x14ac:dyDescent="0.15">
      <c r="A13" s="4" t="s">
        <v>24</v>
      </c>
      <c r="B13" s="11">
        <v>951400</v>
      </c>
      <c r="C13" s="11">
        <v>960510</v>
      </c>
      <c r="D13" s="11">
        <v>970620</v>
      </c>
      <c r="E13" s="11">
        <v>979817</v>
      </c>
      <c r="F13" s="11">
        <v>989238</v>
      </c>
      <c r="G13" s="11">
        <v>997497</v>
      </c>
      <c r="H13" s="11">
        <v>1003897</v>
      </c>
      <c r="I13" s="11">
        <v>1009504</v>
      </c>
      <c r="J13" s="11">
        <v>1009598</v>
      </c>
      <c r="K13" s="11">
        <v>1014927</v>
      </c>
      <c r="L13" s="11">
        <v>1020175</v>
      </c>
      <c r="M13" s="11">
        <v>1025712</v>
      </c>
      <c r="N13" s="11">
        <v>1031737</v>
      </c>
      <c r="O13" s="11">
        <v>1036871</v>
      </c>
      <c r="P13" s="11">
        <v>1042345</v>
      </c>
      <c r="Q13" s="11">
        <v>1047538</v>
      </c>
    </row>
    <row r="14" spans="1:17" x14ac:dyDescent="0.15">
      <c r="A14" s="4" t="s">
        <v>25</v>
      </c>
      <c r="B14" s="11">
        <v>262678</v>
      </c>
      <c r="C14" s="11">
        <v>264015</v>
      </c>
      <c r="D14" s="11">
        <v>265460</v>
      </c>
      <c r="E14" s="11">
        <v>266683</v>
      </c>
      <c r="F14" s="11">
        <v>267816</v>
      </c>
      <c r="G14" s="11">
        <v>268981</v>
      </c>
      <c r="H14" s="11">
        <v>269712</v>
      </c>
      <c r="I14" s="11">
        <v>270345</v>
      </c>
      <c r="J14" s="11">
        <v>269785</v>
      </c>
      <c r="K14" s="11">
        <v>270411</v>
      </c>
      <c r="L14" s="11">
        <v>271210</v>
      </c>
      <c r="M14" s="11">
        <v>272281</v>
      </c>
      <c r="N14" s="11">
        <v>273055</v>
      </c>
      <c r="O14" s="11">
        <v>273726</v>
      </c>
      <c r="P14" s="11">
        <v>274493</v>
      </c>
      <c r="Q14" s="11">
        <v>275242</v>
      </c>
    </row>
    <row r="15" spans="1:17" x14ac:dyDescent="0.15">
      <c r="A15" s="4" t="s">
        <v>26</v>
      </c>
      <c r="B15" s="11">
        <v>549444</v>
      </c>
      <c r="C15" s="11">
        <v>553823</v>
      </c>
      <c r="D15" s="11">
        <v>559073</v>
      </c>
      <c r="E15" s="11">
        <v>563813</v>
      </c>
      <c r="F15" s="11">
        <v>568215</v>
      </c>
      <c r="G15" s="11">
        <v>571642</v>
      </c>
      <c r="H15" s="11">
        <v>574580</v>
      </c>
      <c r="I15" s="11">
        <v>576985</v>
      </c>
      <c r="J15" s="11">
        <v>601776</v>
      </c>
      <c r="K15" s="11">
        <v>604413</v>
      </c>
      <c r="L15" s="11">
        <v>607149</v>
      </c>
      <c r="M15" s="11">
        <v>610253</v>
      </c>
      <c r="N15" s="11">
        <v>613704</v>
      </c>
      <c r="O15" s="11">
        <v>616780</v>
      </c>
      <c r="P15" s="11">
        <v>620783</v>
      </c>
      <c r="Q15" s="11">
        <v>624142</v>
      </c>
    </row>
    <row r="16" spans="1:17" x14ac:dyDescent="0.15">
      <c r="A16" s="4" t="s">
        <v>27</v>
      </c>
      <c r="B16" s="11">
        <v>446205</v>
      </c>
      <c r="C16" s="11">
        <v>450354</v>
      </c>
      <c r="D16" s="11">
        <v>454516</v>
      </c>
      <c r="E16" s="11">
        <v>457527</v>
      </c>
      <c r="F16" s="11">
        <v>460450</v>
      </c>
      <c r="G16" s="11">
        <v>462463</v>
      </c>
      <c r="H16" s="11">
        <v>464085</v>
      </c>
      <c r="I16" s="11">
        <v>465432</v>
      </c>
      <c r="J16" s="11">
        <v>465976</v>
      </c>
      <c r="K16" s="11">
        <v>467305</v>
      </c>
      <c r="L16" s="11">
        <v>468788</v>
      </c>
      <c r="M16" s="11">
        <v>470252</v>
      </c>
      <c r="N16" s="11">
        <v>471758</v>
      </c>
      <c r="O16" s="11">
        <v>473435</v>
      </c>
      <c r="P16" s="11">
        <v>475367</v>
      </c>
      <c r="Q16" s="11">
        <v>477193</v>
      </c>
    </row>
    <row r="17" spans="1:25" x14ac:dyDescent="0.15">
      <c r="A17" s="4" t="s">
        <v>28</v>
      </c>
      <c r="B17" s="11">
        <v>618458</v>
      </c>
      <c r="C17" s="11">
        <v>625202</v>
      </c>
      <c r="D17" s="11">
        <v>632841</v>
      </c>
      <c r="E17" s="11">
        <v>638909</v>
      </c>
      <c r="F17" s="11">
        <v>645227</v>
      </c>
      <c r="G17" s="11">
        <v>650096</v>
      </c>
      <c r="H17" s="11">
        <v>653930</v>
      </c>
      <c r="I17" s="11">
        <v>657537</v>
      </c>
      <c r="J17" s="11">
        <v>687918</v>
      </c>
      <c r="K17" s="11">
        <v>692107</v>
      </c>
      <c r="L17" s="11">
        <v>696599</v>
      </c>
      <c r="M17" s="11">
        <v>701073</v>
      </c>
      <c r="N17" s="11">
        <v>706588</v>
      </c>
      <c r="O17" s="11">
        <v>711467</v>
      </c>
      <c r="P17" s="11">
        <v>717699</v>
      </c>
      <c r="Q17" s="11">
        <v>723127</v>
      </c>
    </row>
    <row r="18" spans="1:25" x14ac:dyDescent="0.15">
      <c r="A18" s="4" t="s">
        <v>29</v>
      </c>
      <c r="B18" s="11">
        <v>414662</v>
      </c>
      <c r="C18" s="11">
        <v>417780</v>
      </c>
      <c r="D18" s="11">
        <v>420844</v>
      </c>
      <c r="E18" s="11">
        <v>423389</v>
      </c>
      <c r="F18" s="11">
        <v>425831</v>
      </c>
      <c r="G18" s="11">
        <v>427704</v>
      </c>
      <c r="H18" s="11">
        <v>429245</v>
      </c>
      <c r="I18" s="11">
        <v>430580</v>
      </c>
      <c r="J18" s="11">
        <v>430879</v>
      </c>
      <c r="K18" s="11">
        <v>432143</v>
      </c>
      <c r="L18" s="11">
        <v>433771</v>
      </c>
      <c r="M18" s="11">
        <v>435351</v>
      </c>
      <c r="N18" s="11">
        <v>437054</v>
      </c>
      <c r="O18" s="11">
        <v>438800</v>
      </c>
      <c r="P18" s="11">
        <v>440576</v>
      </c>
      <c r="Q18" s="11">
        <v>442322</v>
      </c>
    </row>
    <row r="19" spans="1:25" x14ac:dyDescent="0.15">
      <c r="A19" s="4" t="s">
        <v>8</v>
      </c>
      <c r="B19" s="11">
        <v>14121465</v>
      </c>
      <c r="C19" s="11">
        <v>14266724</v>
      </c>
      <c r="D19" s="11">
        <v>14422843</v>
      </c>
      <c r="E19" s="11">
        <v>14556536</v>
      </c>
      <c r="F19" s="11">
        <v>14690395</v>
      </c>
      <c r="G19" s="11">
        <v>14800037</v>
      </c>
      <c r="H19" s="11">
        <v>14883980</v>
      </c>
      <c r="I19" s="11">
        <v>14957646</v>
      </c>
      <c r="J19" s="11">
        <v>15120830</v>
      </c>
      <c r="K19" s="11">
        <v>15201841</v>
      </c>
      <c r="L19" s="11">
        <v>15290091</v>
      </c>
      <c r="M19" s="11">
        <v>15380608</v>
      </c>
      <c r="N19" s="11">
        <v>15474204</v>
      </c>
      <c r="O19" s="11">
        <v>15564224</v>
      </c>
      <c r="P19" s="11">
        <v>15656955</v>
      </c>
      <c r="Q19" s="11">
        <v>15748630</v>
      </c>
    </row>
    <row r="22" spans="1:25" x14ac:dyDescent="0.15">
      <c r="A22" s="46" t="s">
        <v>55</v>
      </c>
      <c r="B22" s="19" t="s">
        <v>14</v>
      </c>
      <c r="C22" s="19" t="s">
        <v>15</v>
      </c>
      <c r="D22" s="19" t="s">
        <v>16</v>
      </c>
      <c r="E22" s="19" t="s">
        <v>17</v>
      </c>
      <c r="F22" s="19" t="s">
        <v>18</v>
      </c>
      <c r="G22" s="19" t="s">
        <v>19</v>
      </c>
      <c r="H22" s="19" t="s">
        <v>20</v>
      </c>
      <c r="I22" s="19" t="s">
        <v>21</v>
      </c>
      <c r="J22" s="19" t="s">
        <v>22</v>
      </c>
      <c r="K22" s="19" t="s">
        <v>23</v>
      </c>
      <c r="L22" s="19" t="s">
        <v>24</v>
      </c>
      <c r="M22" s="19" t="s">
        <v>25</v>
      </c>
      <c r="N22" s="19" t="s">
        <v>26</v>
      </c>
      <c r="O22" s="19" t="s">
        <v>27</v>
      </c>
      <c r="P22" s="19" t="s">
        <v>28</v>
      </c>
      <c r="Q22" s="19" t="s">
        <v>29</v>
      </c>
      <c r="R22" s="19" t="s">
        <v>8</v>
      </c>
    </row>
    <row r="23" spans="1:25" x14ac:dyDescent="0.15">
      <c r="A23" s="20">
        <v>37621</v>
      </c>
      <c r="B23" s="47">
        <v>1813163</v>
      </c>
      <c r="C23" s="47">
        <v>2384056</v>
      </c>
      <c r="D23" s="47">
        <v>159014</v>
      </c>
      <c r="E23" s="47">
        <v>480394</v>
      </c>
      <c r="F23" s="47">
        <v>96764</v>
      </c>
      <c r="G23" s="47">
        <v>152095</v>
      </c>
      <c r="H23" s="47">
        <v>1063358</v>
      </c>
      <c r="I23" s="47">
        <v>280009</v>
      </c>
      <c r="J23" s="47">
        <v>1726961</v>
      </c>
      <c r="K23" s="47">
        <v>2722804</v>
      </c>
      <c r="L23" s="47">
        <v>951400</v>
      </c>
      <c r="M23" s="47">
        <v>262678</v>
      </c>
      <c r="N23" s="47">
        <v>549444</v>
      </c>
      <c r="O23" s="47">
        <v>446205</v>
      </c>
      <c r="P23" s="47">
        <v>618458</v>
      </c>
      <c r="Q23" s="47">
        <v>414662</v>
      </c>
      <c r="R23" s="47">
        <v>14121465</v>
      </c>
      <c r="T23" s="27">
        <v>0</v>
      </c>
      <c r="U23" s="26">
        <f>T23*T23</f>
        <v>0</v>
      </c>
      <c r="V23">
        <f t="array" ref="V23:X27">LINEST(R23:R38,T23:U38,,TRUE)</f>
        <v>-2024.8765756302498</v>
      </c>
      <c r="W23">
        <v>135804.33834033608</v>
      </c>
      <c r="X23">
        <v>14146958.459558824</v>
      </c>
      <c r="Y23" s="24">
        <f>V$23*U23+W$23*T23+X$23</f>
        <v>14146958.459558824</v>
      </c>
    </row>
    <row r="24" spans="1:25" x14ac:dyDescent="0.15">
      <c r="A24" s="48">
        <v>37986</v>
      </c>
      <c r="B24" s="47">
        <v>1829459</v>
      </c>
      <c r="C24" s="47">
        <v>2410095</v>
      </c>
      <c r="D24" s="47">
        <v>160792</v>
      </c>
      <c r="E24" s="47">
        <v>489394</v>
      </c>
      <c r="F24" s="47">
        <v>97352</v>
      </c>
      <c r="G24" s="47">
        <v>153210</v>
      </c>
      <c r="H24" s="47">
        <v>1069471</v>
      </c>
      <c r="I24" s="47">
        <v>284430</v>
      </c>
      <c r="J24" s="47">
        <v>1750067</v>
      </c>
      <c r="K24" s="47">
        <v>2750770</v>
      </c>
      <c r="L24" s="47">
        <v>960510</v>
      </c>
      <c r="M24" s="47">
        <v>264015</v>
      </c>
      <c r="N24" s="47">
        <v>553823</v>
      </c>
      <c r="O24" s="47">
        <v>450354</v>
      </c>
      <c r="P24" s="47">
        <v>625202</v>
      </c>
      <c r="Q24" s="47">
        <v>417780</v>
      </c>
      <c r="R24" s="47">
        <v>14266724</v>
      </c>
      <c r="T24" s="26">
        <v>1</v>
      </c>
      <c r="U24" s="26">
        <f t="shared" ref="U24:U39" si="2">T24*T24</f>
        <v>1</v>
      </c>
      <c r="V24">
        <v>285.42509323629116</v>
      </c>
      <c r="W24">
        <v>4438.3372556256927</v>
      </c>
      <c r="X24">
        <v>14348.112478172365</v>
      </c>
      <c r="Y24" s="24">
        <f t="shared" ref="Y24:Y39" si="3">V$23*U24+W$23*T24+X$23</f>
        <v>14280737.92132353</v>
      </c>
    </row>
    <row r="25" spans="1:25" x14ac:dyDescent="0.15">
      <c r="A25" s="48">
        <f>A26-365</f>
        <v>38352</v>
      </c>
      <c r="B25" s="47">
        <v>1847680</v>
      </c>
      <c r="C25" s="47">
        <v>2438056</v>
      </c>
      <c r="D25" s="47">
        <v>163078</v>
      </c>
      <c r="E25" s="47">
        <v>498084</v>
      </c>
      <c r="F25" s="47">
        <v>97941</v>
      </c>
      <c r="G25" s="47">
        <v>154345</v>
      </c>
      <c r="H25" s="47">
        <v>1076161</v>
      </c>
      <c r="I25" s="47">
        <v>289106</v>
      </c>
      <c r="J25" s="47">
        <v>1773193</v>
      </c>
      <c r="K25" s="47">
        <v>2781845</v>
      </c>
      <c r="L25" s="47">
        <v>970620</v>
      </c>
      <c r="M25" s="47">
        <v>265460</v>
      </c>
      <c r="N25" s="47">
        <v>559073</v>
      </c>
      <c r="O25" s="47">
        <v>454516</v>
      </c>
      <c r="P25" s="47">
        <v>632841</v>
      </c>
      <c r="Q25" s="47">
        <v>420844</v>
      </c>
      <c r="R25" s="47">
        <v>14422843</v>
      </c>
      <c r="T25" s="26">
        <v>2</v>
      </c>
      <c r="U25" s="26">
        <f t="shared" si="2"/>
        <v>4</v>
      </c>
      <c r="V25">
        <v>0.99841172587908278</v>
      </c>
      <c r="W25">
        <v>21571.793336326413</v>
      </c>
      <c r="X25" t="e">
        <v>#N/A</v>
      </c>
      <c r="Y25" s="24">
        <f t="shared" si="3"/>
        <v>14410467.629936974</v>
      </c>
    </row>
    <row r="26" spans="1:25" x14ac:dyDescent="0.15">
      <c r="A26" s="48">
        <f>A27-365</f>
        <v>38717</v>
      </c>
      <c r="B26" s="47">
        <v>1864016</v>
      </c>
      <c r="C26" s="47">
        <v>2461376</v>
      </c>
      <c r="D26" s="47">
        <v>165138</v>
      </c>
      <c r="E26" s="47">
        <v>506109</v>
      </c>
      <c r="F26" s="47">
        <v>98699</v>
      </c>
      <c r="G26" s="47">
        <v>155435</v>
      </c>
      <c r="H26" s="47">
        <v>1083323</v>
      </c>
      <c r="I26" s="47">
        <v>292874</v>
      </c>
      <c r="J26" s="47">
        <v>1790185</v>
      </c>
      <c r="K26" s="47">
        <v>2809243</v>
      </c>
      <c r="L26" s="47">
        <v>979817</v>
      </c>
      <c r="M26" s="47">
        <v>266683</v>
      </c>
      <c r="N26" s="47">
        <v>563813</v>
      </c>
      <c r="O26" s="47">
        <v>457527</v>
      </c>
      <c r="P26" s="47">
        <v>638909</v>
      </c>
      <c r="Q26" s="47">
        <v>423389</v>
      </c>
      <c r="R26" s="47">
        <v>14556536</v>
      </c>
      <c r="T26" s="26">
        <v>3</v>
      </c>
      <c r="U26" s="26">
        <f t="shared" si="2"/>
        <v>9</v>
      </c>
      <c r="V26">
        <v>4085.9925454597469</v>
      </c>
      <c r="W26">
        <v>13</v>
      </c>
      <c r="X26" t="e">
        <v>#N/A</v>
      </c>
      <c r="Y26" s="24">
        <f t="shared" si="3"/>
        <v>14536147.58539916</v>
      </c>
    </row>
    <row r="27" spans="1:25" x14ac:dyDescent="0.15">
      <c r="A27" s="48">
        <f>A28-365</f>
        <v>39082</v>
      </c>
      <c r="B27" s="47">
        <v>1881524</v>
      </c>
      <c r="C27" s="47">
        <v>2484979</v>
      </c>
      <c r="D27" s="47">
        <v>167330</v>
      </c>
      <c r="E27" s="47">
        <v>514186</v>
      </c>
      <c r="F27" s="47">
        <v>99261</v>
      </c>
      <c r="G27" s="47">
        <v>157010</v>
      </c>
      <c r="H27" s="47">
        <v>1091525</v>
      </c>
      <c r="I27" s="47">
        <v>296179</v>
      </c>
      <c r="J27" s="47">
        <v>1807616</v>
      </c>
      <c r="K27" s="47">
        <v>2834008</v>
      </c>
      <c r="L27" s="47">
        <v>989238</v>
      </c>
      <c r="M27" s="47">
        <v>267816</v>
      </c>
      <c r="N27" s="47">
        <v>568215</v>
      </c>
      <c r="O27" s="47">
        <v>460450</v>
      </c>
      <c r="P27" s="47">
        <v>645227</v>
      </c>
      <c r="Q27" s="47">
        <v>425831</v>
      </c>
      <c r="R27" s="47">
        <v>14690395</v>
      </c>
      <c r="T27" s="26">
        <v>4</v>
      </c>
      <c r="U27" s="26">
        <f t="shared" si="2"/>
        <v>16</v>
      </c>
      <c r="V27">
        <v>3802770074188.25</v>
      </c>
      <c r="W27">
        <v>6049449480.687295</v>
      </c>
      <c r="X27" t="e">
        <v>#N/A</v>
      </c>
      <c r="Y27" s="24">
        <f t="shared" si="3"/>
        <v>14657777.787710084</v>
      </c>
    </row>
    <row r="28" spans="1:25" x14ac:dyDescent="0.15">
      <c r="A28" s="43">
        <v>39447</v>
      </c>
      <c r="B28" s="47">
        <v>1895453</v>
      </c>
      <c r="C28" s="47">
        <v>2505847</v>
      </c>
      <c r="D28" s="47">
        <v>169510</v>
      </c>
      <c r="E28" s="47">
        <v>519582</v>
      </c>
      <c r="F28" s="47">
        <v>99815</v>
      </c>
      <c r="G28" s="47">
        <v>158131</v>
      </c>
      <c r="H28" s="47">
        <v>1098067</v>
      </c>
      <c r="I28" s="47">
        <v>298602</v>
      </c>
      <c r="J28" s="47">
        <v>1819763</v>
      </c>
      <c r="K28" s="47">
        <v>2856884</v>
      </c>
      <c r="L28" s="47">
        <v>997497</v>
      </c>
      <c r="M28" s="47">
        <v>268981</v>
      </c>
      <c r="N28" s="47">
        <v>571642</v>
      </c>
      <c r="O28" s="47">
        <v>462463</v>
      </c>
      <c r="P28" s="47">
        <v>650096</v>
      </c>
      <c r="Q28" s="47">
        <v>427704</v>
      </c>
      <c r="R28" s="47">
        <v>14800037</v>
      </c>
      <c r="T28" s="27">
        <v>5</v>
      </c>
      <c r="U28" s="26">
        <f t="shared" si="2"/>
        <v>25</v>
      </c>
      <c r="V28" s="26"/>
      <c r="W28" s="26"/>
      <c r="X28" s="26"/>
      <c r="Y28" s="24">
        <f t="shared" si="3"/>
        <v>14775358.236869749</v>
      </c>
    </row>
    <row r="29" spans="1:25" x14ac:dyDescent="0.15">
      <c r="A29" s="43">
        <v>39813</v>
      </c>
      <c r="B29" s="47">
        <v>1905946</v>
      </c>
      <c r="C29" s="47">
        <v>2522316</v>
      </c>
      <c r="D29" s="47">
        <v>171225</v>
      </c>
      <c r="E29" s="47">
        <v>524332</v>
      </c>
      <c r="F29" s="47">
        <v>100133</v>
      </c>
      <c r="G29" s="47">
        <v>159369</v>
      </c>
      <c r="H29" s="47">
        <v>1103014</v>
      </c>
      <c r="I29" s="47">
        <v>300463</v>
      </c>
      <c r="J29" s="47">
        <v>1828480</v>
      </c>
      <c r="K29" s="47">
        <v>2873253</v>
      </c>
      <c r="L29" s="47">
        <v>1003897</v>
      </c>
      <c r="M29" s="47">
        <v>269712</v>
      </c>
      <c r="N29" s="47">
        <v>574580</v>
      </c>
      <c r="O29" s="47">
        <v>464085</v>
      </c>
      <c r="P29" s="47">
        <v>653930</v>
      </c>
      <c r="Q29" s="47">
        <v>429245</v>
      </c>
      <c r="R29" s="47">
        <v>14883980</v>
      </c>
      <c r="T29" s="26">
        <v>6</v>
      </c>
      <c r="U29" s="26">
        <f t="shared" si="2"/>
        <v>36</v>
      </c>
      <c r="V29" s="26"/>
      <c r="W29" s="26"/>
      <c r="X29" s="26"/>
      <c r="Y29" s="24">
        <f t="shared" si="3"/>
        <v>14888888.932878152</v>
      </c>
    </row>
    <row r="30" spans="1:25" x14ac:dyDescent="0.15">
      <c r="A30" s="43">
        <f>A29+365</f>
        <v>40178</v>
      </c>
      <c r="B30" s="47">
        <v>1915471</v>
      </c>
      <c r="C30" s="47">
        <v>2536205</v>
      </c>
      <c r="D30" s="47">
        <v>172577</v>
      </c>
      <c r="E30" s="47">
        <v>528426</v>
      </c>
      <c r="F30" s="47">
        <v>100397</v>
      </c>
      <c r="G30" s="47">
        <v>160338</v>
      </c>
      <c r="H30" s="47">
        <v>1106616</v>
      </c>
      <c r="I30" s="47">
        <v>302794</v>
      </c>
      <c r="J30" s="47">
        <v>1836821</v>
      </c>
      <c r="K30" s="47">
        <v>2887618</v>
      </c>
      <c r="L30" s="47">
        <v>1009504</v>
      </c>
      <c r="M30" s="47">
        <v>270345</v>
      </c>
      <c r="N30" s="47">
        <v>576985</v>
      </c>
      <c r="O30" s="47">
        <v>465432</v>
      </c>
      <c r="P30" s="47">
        <v>657537</v>
      </c>
      <c r="Q30" s="47">
        <v>430580</v>
      </c>
      <c r="R30" s="47">
        <v>14957646</v>
      </c>
      <c r="T30" s="26">
        <v>7</v>
      </c>
      <c r="U30" s="26">
        <f t="shared" si="2"/>
        <v>49</v>
      </c>
      <c r="V30" s="26"/>
      <c r="W30" s="26"/>
      <c r="X30" s="26"/>
      <c r="Y30" s="24">
        <f t="shared" si="3"/>
        <v>14998369.875735294</v>
      </c>
    </row>
    <row r="31" spans="1:25" x14ac:dyDescent="0.15">
      <c r="A31" s="43">
        <f>A30+365</f>
        <v>40543</v>
      </c>
      <c r="B31" s="47">
        <v>1900413</v>
      </c>
      <c r="C31" s="47">
        <v>2481674</v>
      </c>
      <c r="D31" s="47">
        <v>173827</v>
      </c>
      <c r="E31" s="47">
        <v>543767</v>
      </c>
      <c r="F31" s="47">
        <v>104075</v>
      </c>
      <c r="G31" s="47">
        <v>161670</v>
      </c>
      <c r="H31" s="47">
        <v>1123245</v>
      </c>
      <c r="I31" s="47">
        <v>312777</v>
      </c>
      <c r="J31" s="47">
        <v>1898611</v>
      </c>
      <c r="K31" s="47">
        <v>2954839</v>
      </c>
      <c r="L31" s="47">
        <v>1009598</v>
      </c>
      <c r="M31" s="47">
        <v>269785</v>
      </c>
      <c r="N31" s="47">
        <v>601776</v>
      </c>
      <c r="O31" s="47">
        <v>465976</v>
      </c>
      <c r="P31" s="47">
        <v>687918</v>
      </c>
      <c r="Q31" s="47">
        <v>430879</v>
      </c>
      <c r="R31" s="47">
        <v>15120830</v>
      </c>
      <c r="T31" s="26">
        <v>8</v>
      </c>
      <c r="U31" s="26">
        <f t="shared" si="2"/>
        <v>64</v>
      </c>
      <c r="V31" s="26"/>
      <c r="W31" s="26"/>
      <c r="X31" s="26"/>
      <c r="Y31" s="24">
        <f t="shared" si="3"/>
        <v>15103801.065441176</v>
      </c>
    </row>
    <row r="32" spans="1:25" x14ac:dyDescent="0.15">
      <c r="A32" s="43">
        <f>A31+365</f>
        <v>40908</v>
      </c>
      <c r="B32" s="47">
        <v>1911803</v>
      </c>
      <c r="C32" s="47">
        <v>2498121</v>
      </c>
      <c r="D32" s="47">
        <v>175148</v>
      </c>
      <c r="E32" s="47">
        <v>547770</v>
      </c>
      <c r="F32" s="47">
        <v>104329</v>
      </c>
      <c r="G32" s="47">
        <v>162571</v>
      </c>
      <c r="H32" s="47">
        <v>1126925</v>
      </c>
      <c r="I32" s="47">
        <v>314973</v>
      </c>
      <c r="J32" s="47">
        <v>1909458</v>
      </c>
      <c r="K32" s="47">
        <v>2969437</v>
      </c>
      <c r="L32" s="47">
        <v>1014927</v>
      </c>
      <c r="M32" s="47">
        <v>270411</v>
      </c>
      <c r="N32" s="47">
        <v>604413</v>
      </c>
      <c r="O32" s="47">
        <v>467305</v>
      </c>
      <c r="P32" s="47">
        <v>692107</v>
      </c>
      <c r="Q32" s="47">
        <v>432143</v>
      </c>
      <c r="R32" s="47">
        <v>15201841</v>
      </c>
      <c r="T32" s="26">
        <v>9</v>
      </c>
      <c r="U32" s="26">
        <f t="shared" si="2"/>
        <v>81</v>
      </c>
      <c r="V32" s="26"/>
      <c r="W32" s="26"/>
      <c r="X32" s="26"/>
      <c r="Y32" s="24">
        <f t="shared" si="3"/>
        <v>15205182.501995798</v>
      </c>
    </row>
    <row r="33" spans="1:25" x14ac:dyDescent="0.15">
      <c r="A33" s="43">
        <v>41274</v>
      </c>
      <c r="B33" s="47">
        <v>1924210</v>
      </c>
      <c r="C33" s="47">
        <v>2515206</v>
      </c>
      <c r="D33" s="47">
        <v>177007</v>
      </c>
      <c r="E33" s="47">
        <v>552781</v>
      </c>
      <c r="F33" s="47">
        <v>105104</v>
      </c>
      <c r="G33" s="47">
        <v>163546</v>
      </c>
      <c r="H33" s="47">
        <v>1130967</v>
      </c>
      <c r="I33" s="47">
        <v>317354</v>
      </c>
      <c r="J33" s="47">
        <v>1921130</v>
      </c>
      <c r="K33" s="47">
        <v>2985094</v>
      </c>
      <c r="L33" s="47">
        <v>1020175</v>
      </c>
      <c r="M33" s="47">
        <v>271210</v>
      </c>
      <c r="N33" s="47">
        <v>607149</v>
      </c>
      <c r="O33" s="47">
        <v>468788</v>
      </c>
      <c r="P33" s="47">
        <v>696599</v>
      </c>
      <c r="Q33" s="47">
        <v>433771</v>
      </c>
      <c r="R33" s="47">
        <v>15290091</v>
      </c>
      <c r="T33" s="27">
        <v>10</v>
      </c>
      <c r="U33" s="26">
        <f t="shared" si="2"/>
        <v>100</v>
      </c>
      <c r="V33" s="26"/>
      <c r="W33" s="26"/>
      <c r="X33" s="26"/>
      <c r="Y33" s="24">
        <f t="shared" si="3"/>
        <v>15302514.18539916</v>
      </c>
    </row>
    <row r="34" spans="1:25" x14ac:dyDescent="0.15">
      <c r="A34" s="43">
        <f>A33+365</f>
        <v>41639</v>
      </c>
      <c r="B34" s="47">
        <v>1936105</v>
      </c>
      <c r="C34" s="47">
        <v>2533459</v>
      </c>
      <c r="D34" s="47">
        <v>178705</v>
      </c>
      <c r="E34" s="47">
        <v>557476</v>
      </c>
      <c r="F34" s="47">
        <v>105449</v>
      </c>
      <c r="G34" s="47">
        <v>164967</v>
      </c>
      <c r="H34" s="47">
        <v>1135172</v>
      </c>
      <c r="I34" s="47">
        <v>319628</v>
      </c>
      <c r="J34" s="47">
        <v>1933307</v>
      </c>
      <c r="K34" s="47">
        <v>3001418</v>
      </c>
      <c r="L34" s="47">
        <v>1025712</v>
      </c>
      <c r="M34" s="47">
        <v>272281</v>
      </c>
      <c r="N34" s="47">
        <v>610253</v>
      </c>
      <c r="O34" s="47">
        <v>470252</v>
      </c>
      <c r="P34" s="47">
        <v>701073</v>
      </c>
      <c r="Q34" s="47">
        <v>435351</v>
      </c>
      <c r="R34" s="47">
        <v>15380608</v>
      </c>
      <c r="T34" s="26">
        <v>11</v>
      </c>
      <c r="U34" s="26">
        <f t="shared" si="2"/>
        <v>121</v>
      </c>
      <c r="V34" s="26"/>
      <c r="W34" s="26"/>
      <c r="X34" s="26"/>
      <c r="Y34" s="24">
        <f t="shared" si="3"/>
        <v>15395796.115651261</v>
      </c>
    </row>
    <row r="35" spans="1:25" x14ac:dyDescent="0.15">
      <c r="A35" s="43">
        <f>A34+365</f>
        <v>42004</v>
      </c>
      <c r="B35" s="47">
        <v>1948394</v>
      </c>
      <c r="C35" s="47">
        <v>2552395</v>
      </c>
      <c r="D35" s="47">
        <v>180492</v>
      </c>
      <c r="E35" s="47">
        <v>562762</v>
      </c>
      <c r="F35" s="47">
        <v>105818</v>
      </c>
      <c r="G35" s="47">
        <v>165910</v>
      </c>
      <c r="H35" s="47">
        <v>1140057</v>
      </c>
      <c r="I35" s="47">
        <v>321734</v>
      </c>
      <c r="J35" s="47">
        <v>1946262</v>
      </c>
      <c r="K35" s="47">
        <v>3016484</v>
      </c>
      <c r="L35" s="47">
        <v>1031737</v>
      </c>
      <c r="M35" s="47">
        <v>273055</v>
      </c>
      <c r="N35" s="47">
        <v>613704</v>
      </c>
      <c r="O35" s="47">
        <v>471758</v>
      </c>
      <c r="P35" s="47">
        <v>706588</v>
      </c>
      <c r="Q35" s="47">
        <v>437054</v>
      </c>
      <c r="R35" s="47">
        <v>15474204</v>
      </c>
      <c r="T35" s="26">
        <v>12</v>
      </c>
      <c r="U35" s="26">
        <f t="shared" si="2"/>
        <v>144</v>
      </c>
      <c r="V35" s="26"/>
      <c r="W35" s="26"/>
      <c r="X35" s="26"/>
      <c r="Y35" s="24">
        <f t="shared" si="3"/>
        <v>15485028.2927521</v>
      </c>
    </row>
    <row r="36" spans="1:25" x14ac:dyDescent="0.15">
      <c r="A36" s="43">
        <f>A35+365</f>
        <v>42369</v>
      </c>
      <c r="B36" s="47">
        <v>1960631</v>
      </c>
      <c r="C36" s="47">
        <v>2571779</v>
      </c>
      <c r="D36" s="47">
        <v>182097</v>
      </c>
      <c r="E36" s="47">
        <v>567985</v>
      </c>
      <c r="F36" s="47">
        <v>106315</v>
      </c>
      <c r="G36" s="47">
        <v>167113</v>
      </c>
      <c r="H36" s="47">
        <v>1144344</v>
      </c>
      <c r="I36" s="47">
        <v>323941</v>
      </c>
      <c r="J36" s="47">
        <v>1958630</v>
      </c>
      <c r="K36" s="47">
        <v>3030310</v>
      </c>
      <c r="L36" s="47">
        <v>1036871</v>
      </c>
      <c r="M36" s="47">
        <v>273726</v>
      </c>
      <c r="N36" s="47">
        <v>616780</v>
      </c>
      <c r="O36" s="47">
        <v>473435</v>
      </c>
      <c r="P36" s="47">
        <v>711467</v>
      </c>
      <c r="Q36" s="47">
        <v>438800</v>
      </c>
      <c r="R36" s="47">
        <v>15564224</v>
      </c>
      <c r="T36" s="26">
        <v>13</v>
      </c>
      <c r="U36" s="26">
        <f t="shared" si="2"/>
        <v>169</v>
      </c>
      <c r="V36" s="26"/>
      <c r="W36" s="26"/>
      <c r="X36" s="26"/>
      <c r="Y36" s="24">
        <f t="shared" si="3"/>
        <v>15570210.716701681</v>
      </c>
    </row>
    <row r="37" spans="1:25" x14ac:dyDescent="0.15">
      <c r="A37" s="43">
        <v>42735</v>
      </c>
      <c r="B37" s="47">
        <v>1972143</v>
      </c>
      <c r="C37" s="47">
        <v>2589752</v>
      </c>
      <c r="D37" s="47">
        <v>183816</v>
      </c>
      <c r="E37" s="47">
        <v>573889</v>
      </c>
      <c r="F37" s="47">
        <v>106759</v>
      </c>
      <c r="G37" s="47">
        <v>168024</v>
      </c>
      <c r="H37" s="47">
        <v>1149073</v>
      </c>
      <c r="I37" s="47">
        <v>326177</v>
      </c>
      <c r="J37" s="47">
        <v>1972577</v>
      </c>
      <c r="K37" s="47">
        <v>3043482</v>
      </c>
      <c r="L37" s="47">
        <v>1042345</v>
      </c>
      <c r="M37" s="47">
        <v>274493</v>
      </c>
      <c r="N37" s="47">
        <v>620783</v>
      </c>
      <c r="O37" s="47">
        <v>475367</v>
      </c>
      <c r="P37" s="47">
        <v>717699</v>
      </c>
      <c r="Q37" s="47">
        <v>440576</v>
      </c>
      <c r="R37" s="47">
        <v>15656955</v>
      </c>
      <c r="T37" s="26">
        <v>14</v>
      </c>
      <c r="U37" s="26">
        <f t="shared" si="2"/>
        <v>196</v>
      </c>
      <c r="V37" s="26"/>
      <c r="W37" s="26"/>
      <c r="X37" s="26"/>
      <c r="Y37" s="24">
        <f t="shared" si="3"/>
        <v>15651343.387499999</v>
      </c>
    </row>
    <row r="38" spans="1:25" x14ac:dyDescent="0.15">
      <c r="A38" s="43">
        <f>A37+365</f>
        <v>43100</v>
      </c>
      <c r="B38" s="47">
        <v>1983232</v>
      </c>
      <c r="C38" s="47">
        <v>2610854</v>
      </c>
      <c r="D38" s="47">
        <v>185146</v>
      </c>
      <c r="E38" s="47">
        <v>579234</v>
      </c>
      <c r="F38" s="47">
        <v>107340</v>
      </c>
      <c r="G38" s="47">
        <v>169244</v>
      </c>
      <c r="H38" s="47">
        <v>1154060</v>
      </c>
      <c r="I38" s="47">
        <v>328303</v>
      </c>
      <c r="J38" s="47">
        <v>1985184</v>
      </c>
      <c r="K38" s="47">
        <v>3056469</v>
      </c>
      <c r="L38" s="47">
        <v>1047538</v>
      </c>
      <c r="M38" s="47">
        <v>275242</v>
      </c>
      <c r="N38" s="47">
        <v>624142</v>
      </c>
      <c r="O38" s="47">
        <v>477193</v>
      </c>
      <c r="P38" s="47">
        <v>723127</v>
      </c>
      <c r="Q38" s="47">
        <v>442322</v>
      </c>
      <c r="R38" s="47">
        <v>15748630</v>
      </c>
      <c r="T38" s="27">
        <v>15</v>
      </c>
      <c r="U38" s="26">
        <f t="shared" si="2"/>
        <v>225</v>
      </c>
      <c r="V38" s="26"/>
      <c r="W38" s="26"/>
      <c r="X38" s="26"/>
      <c r="Y38" s="24">
        <f t="shared" si="3"/>
        <v>15728426.305147059</v>
      </c>
    </row>
    <row r="39" spans="1:25" x14ac:dyDescent="0.15">
      <c r="T39" s="27">
        <v>16</v>
      </c>
      <c r="U39" s="26">
        <f t="shared" si="2"/>
        <v>256</v>
      </c>
      <c r="V39" s="26"/>
      <c r="W39" s="26"/>
      <c r="X39" s="26"/>
      <c r="Y39" s="24">
        <f t="shared" si="3"/>
        <v>15801459.469642857</v>
      </c>
    </row>
    <row r="40" spans="1:25" x14ac:dyDescent="0.15">
      <c r="A40" s="28" t="s">
        <v>65</v>
      </c>
      <c r="B40" s="28"/>
    </row>
    <row r="41" spans="1:25" x14ac:dyDescent="0.15">
      <c r="A41" s="20">
        <v>37621</v>
      </c>
      <c r="B41" s="24">
        <v>1822026.5600490195</v>
      </c>
      <c r="C41" s="24">
        <v>2406328.4485294116</v>
      </c>
      <c r="D41" s="24">
        <v>159153.20833333331</v>
      </c>
      <c r="E41" s="24">
        <v>481311.99632352946</v>
      </c>
      <c r="F41" s="24">
        <v>96261.371323529413</v>
      </c>
      <c r="G41" s="24">
        <v>151998.17401960786</v>
      </c>
      <c r="H41" s="24">
        <v>1061369.5514705882</v>
      </c>
      <c r="I41" s="24">
        <v>279971.08578431373</v>
      </c>
      <c r="J41" s="24">
        <v>1726928.2732843137</v>
      </c>
      <c r="K41" s="24">
        <v>2718147.6789215687</v>
      </c>
      <c r="L41" s="24">
        <v>953832.19852941181</v>
      </c>
      <c r="M41" s="24">
        <v>263307.07475490199</v>
      </c>
      <c r="N41" s="24">
        <v>546348.21936274518</v>
      </c>
      <c r="O41" s="24">
        <v>448233.14460784313</v>
      </c>
      <c r="P41" s="24">
        <v>615662.42647058831</v>
      </c>
      <c r="Q41" s="24">
        <v>416079.04779411765</v>
      </c>
      <c r="R41" s="24">
        <v>14146958.459558824</v>
      </c>
      <c r="S41" s="24"/>
      <c r="T41" s="24"/>
      <c r="U41" s="24"/>
      <c r="V41" s="24"/>
    </row>
    <row r="42" spans="1:25" x14ac:dyDescent="0.15">
      <c r="A42" s="48">
        <v>37986</v>
      </c>
      <c r="B42" s="24">
        <v>1835056.5551470588</v>
      </c>
      <c r="C42" s="24">
        <v>2421828.7485294114</v>
      </c>
      <c r="D42" s="24">
        <v>161176.78088235293</v>
      </c>
      <c r="E42" s="24">
        <v>489457.64044117654</v>
      </c>
      <c r="F42" s="24">
        <v>97106.941911764705</v>
      </c>
      <c r="G42" s="24">
        <v>153234.3779411765</v>
      </c>
      <c r="H42" s="24">
        <v>1069310.9867647057</v>
      </c>
      <c r="I42" s="24">
        <v>284182.53970588237</v>
      </c>
      <c r="J42" s="24">
        <v>1747607.5860294118</v>
      </c>
      <c r="K42" s="24">
        <v>2749422.2397058825</v>
      </c>
      <c r="L42" s="24">
        <v>962513.79852941178</v>
      </c>
      <c r="M42" s="24">
        <v>264361.3198529412</v>
      </c>
      <c r="N42" s="24">
        <v>552456.13897058833</v>
      </c>
      <c r="O42" s="24">
        <v>451080.41911764705</v>
      </c>
      <c r="P42" s="24">
        <v>623617.37058823532</v>
      </c>
      <c r="Q42" s="24">
        <v>418324.47720588237</v>
      </c>
      <c r="R42" s="24">
        <v>14280737.92132353</v>
      </c>
      <c r="S42" s="24"/>
      <c r="T42" s="24"/>
      <c r="U42" s="24"/>
      <c r="V42" s="24"/>
    </row>
    <row r="43" spans="1:25" x14ac:dyDescent="0.15">
      <c r="A43" s="48">
        <f>A44-365</f>
        <v>38352</v>
      </c>
      <c r="B43" s="24">
        <v>1847682.2977941176</v>
      </c>
      <c r="C43" s="24">
        <v>2436855.6178571428</v>
      </c>
      <c r="D43" s="24">
        <v>163156.82121848737</v>
      </c>
      <c r="E43" s="24">
        <v>497367.03771008406</v>
      </c>
      <c r="F43" s="24">
        <v>97941.620693277306</v>
      </c>
      <c r="G43" s="24">
        <v>154457.47962184876</v>
      </c>
      <c r="H43" s="24">
        <v>1077003.3023109243</v>
      </c>
      <c r="I43" s="24">
        <v>288259.05105042015</v>
      </c>
      <c r="J43" s="24">
        <v>1767833.1043067228</v>
      </c>
      <c r="K43" s="24">
        <v>2779501.5287815128</v>
      </c>
      <c r="L43" s="24">
        <v>970817.32500000007</v>
      </c>
      <c r="M43" s="24">
        <v>265373.54779411765</v>
      </c>
      <c r="N43" s="24">
        <v>558460.58203781524</v>
      </c>
      <c r="O43" s="24">
        <v>453780.73424369749</v>
      </c>
      <c r="P43" s="24">
        <v>631489.43235294125</v>
      </c>
      <c r="Q43" s="24">
        <v>420488.14716386556</v>
      </c>
      <c r="R43" s="24">
        <v>14410467.629936974</v>
      </c>
      <c r="S43" s="24"/>
      <c r="T43" s="24"/>
      <c r="U43" s="24"/>
      <c r="V43" s="24"/>
    </row>
    <row r="44" spans="1:25" x14ac:dyDescent="0.15">
      <c r="A44" s="48">
        <f>A45-365</f>
        <v>38717</v>
      </c>
      <c r="B44" s="24">
        <v>1859903.7879901959</v>
      </c>
      <c r="C44" s="24">
        <v>2451409.0565126049</v>
      </c>
      <c r="D44" s="24">
        <v>165093.32934173668</v>
      </c>
      <c r="E44" s="24">
        <v>505040.18813025212</v>
      </c>
      <c r="F44" s="24">
        <v>98765.40766806723</v>
      </c>
      <c r="G44" s="24">
        <v>155667.47906162468</v>
      </c>
      <c r="H44" s="24">
        <v>1084446.4981092436</v>
      </c>
      <c r="I44" s="24">
        <v>292200.61981792719</v>
      </c>
      <c r="J44" s="24">
        <v>1787604.8281162465</v>
      </c>
      <c r="K44" s="24">
        <v>2808385.5461484594</v>
      </c>
      <c r="L44" s="24">
        <v>978742.77794117655</v>
      </c>
      <c r="M44" s="24">
        <v>266343.75857843139</v>
      </c>
      <c r="N44" s="24">
        <v>564361.5485644259</v>
      </c>
      <c r="O44" s="24">
        <v>456334.08998599439</v>
      </c>
      <c r="P44" s="24">
        <v>639278.61176470597</v>
      </c>
      <c r="Q44" s="24">
        <v>422570.05766806722</v>
      </c>
      <c r="R44" s="24">
        <v>14536147.58539916</v>
      </c>
      <c r="S44" s="24"/>
      <c r="T44" s="24"/>
      <c r="U44" s="24"/>
      <c r="V44" s="24"/>
    </row>
    <row r="45" spans="1:25" x14ac:dyDescent="0.15">
      <c r="A45" s="48">
        <f>A46-365</f>
        <v>39082</v>
      </c>
      <c r="B45" s="24">
        <v>1871721.025735294</v>
      </c>
      <c r="C45" s="24">
        <v>2465489.0644957982</v>
      </c>
      <c r="D45" s="24">
        <v>166986.30525210081</v>
      </c>
      <c r="E45" s="24">
        <v>512477.09170168074</v>
      </c>
      <c r="F45" s="24">
        <v>99578.302836134448</v>
      </c>
      <c r="G45" s="24">
        <v>156864.37626050421</v>
      </c>
      <c r="H45" s="24">
        <v>1091640.5741596639</v>
      </c>
      <c r="I45" s="24">
        <v>296007.24600840337</v>
      </c>
      <c r="J45" s="24">
        <v>1806922.7574579832</v>
      </c>
      <c r="K45" s="24">
        <v>2836074.2918067225</v>
      </c>
      <c r="L45" s="24">
        <v>986290.15735294123</v>
      </c>
      <c r="M45" s="24">
        <v>267271.95220588235</v>
      </c>
      <c r="N45" s="24">
        <v>570159.0385504202</v>
      </c>
      <c r="O45" s="24">
        <v>458740.48634453781</v>
      </c>
      <c r="P45" s="24">
        <v>646984.90882352949</v>
      </c>
      <c r="Q45" s="24">
        <v>424570.20871848741</v>
      </c>
      <c r="R45" s="24">
        <v>14657777.787710084</v>
      </c>
      <c r="S45" s="24"/>
      <c r="T45" s="24"/>
      <c r="U45" s="24"/>
      <c r="V45" s="24"/>
    </row>
    <row r="46" spans="1:25" x14ac:dyDescent="0.15">
      <c r="A46" s="43">
        <v>39447</v>
      </c>
      <c r="B46" s="24">
        <v>1883134.0110294116</v>
      </c>
      <c r="C46" s="24">
        <v>2479095.6418067226</v>
      </c>
      <c r="D46" s="24">
        <v>168835.74894957981</v>
      </c>
      <c r="E46" s="24">
        <v>519677.74842436978</v>
      </c>
      <c r="F46" s="24">
        <v>100380.30619747899</v>
      </c>
      <c r="G46" s="24">
        <v>158048.1712184874</v>
      </c>
      <c r="H46" s="24">
        <v>1098585.5304621849</v>
      </c>
      <c r="I46" s="24">
        <v>299678.92962184874</v>
      </c>
      <c r="J46" s="24">
        <v>1825786.8923319327</v>
      </c>
      <c r="K46" s="24">
        <v>2862567.7657563025</v>
      </c>
      <c r="L46" s="24">
        <v>993459.4632352941</v>
      </c>
      <c r="M46" s="24">
        <v>268158.1286764706</v>
      </c>
      <c r="N46" s="24">
        <v>575853.05199579836</v>
      </c>
      <c r="O46" s="24">
        <v>460999.9233193277</v>
      </c>
      <c r="P46" s="24">
        <v>654608.32352941181</v>
      </c>
      <c r="Q46" s="24">
        <v>426488.60031512607</v>
      </c>
      <c r="R46" s="24">
        <v>14775358.236869749</v>
      </c>
      <c r="S46" s="24"/>
      <c r="T46" s="24"/>
      <c r="U46" s="24"/>
      <c r="V46" s="24"/>
    </row>
    <row r="47" spans="1:25" x14ac:dyDescent="0.15">
      <c r="A47" s="43">
        <v>39813</v>
      </c>
      <c r="B47" s="24">
        <v>1894142.7438725489</v>
      </c>
      <c r="C47" s="24">
        <v>2492228.7884453777</v>
      </c>
      <c r="D47" s="24">
        <v>170641.66043417365</v>
      </c>
      <c r="E47" s="24">
        <v>526642.15829831932</v>
      </c>
      <c r="F47" s="24">
        <v>101171.41775210084</v>
      </c>
      <c r="G47" s="24">
        <v>159218.86393557425</v>
      </c>
      <c r="H47" s="24">
        <v>1105281.3670168067</v>
      </c>
      <c r="I47" s="24">
        <v>303215.67065826332</v>
      </c>
      <c r="J47" s="24">
        <v>1844197.2327380953</v>
      </c>
      <c r="K47" s="24">
        <v>2887865.9679971989</v>
      </c>
      <c r="L47" s="24">
        <v>1000250.6955882353</v>
      </c>
      <c r="M47" s="24">
        <v>269002.28799019608</v>
      </c>
      <c r="N47" s="24">
        <v>581443.58890056028</v>
      </c>
      <c r="O47" s="24">
        <v>463112.40091036411</v>
      </c>
      <c r="P47" s="24">
        <v>662148.85588235303</v>
      </c>
      <c r="Q47" s="24">
        <v>428325.23245798319</v>
      </c>
      <c r="R47" s="24">
        <v>14888888.932878152</v>
      </c>
      <c r="S47" s="24"/>
      <c r="T47" s="24"/>
      <c r="U47" s="24"/>
      <c r="V47" s="24"/>
    </row>
    <row r="48" spans="1:25" x14ac:dyDescent="0.15">
      <c r="A48" s="43">
        <f>A47+365</f>
        <v>40178</v>
      </c>
      <c r="B48" s="24">
        <v>1904747.2242647058</v>
      </c>
      <c r="C48" s="24">
        <v>2504888.5044117644</v>
      </c>
      <c r="D48" s="24">
        <v>172404.03970588234</v>
      </c>
      <c r="E48" s="24">
        <v>533370.32132352947</v>
      </c>
      <c r="F48" s="24">
        <v>101951.6375</v>
      </c>
      <c r="G48" s="24">
        <v>160376.45441176472</v>
      </c>
      <c r="H48" s="24">
        <v>1111728.0838235293</v>
      </c>
      <c r="I48" s="24">
        <v>306617.46911764704</v>
      </c>
      <c r="J48" s="24">
        <v>1862153.7786764705</v>
      </c>
      <c r="K48" s="24">
        <v>2911968.8985294118</v>
      </c>
      <c r="L48" s="24">
        <v>1006663.8544117648</v>
      </c>
      <c r="M48" s="24">
        <v>269804.43014705885</v>
      </c>
      <c r="N48" s="24">
        <v>586930.64926470595</v>
      </c>
      <c r="O48" s="24">
        <v>465077.91911764705</v>
      </c>
      <c r="P48" s="24">
        <v>669606.50588235306</v>
      </c>
      <c r="Q48" s="24">
        <v>430080.10514705884</v>
      </c>
      <c r="R48" s="24">
        <v>14998369.875735294</v>
      </c>
      <c r="S48" s="24"/>
      <c r="T48" s="24"/>
      <c r="U48" s="24"/>
      <c r="V48" s="24"/>
    </row>
    <row r="49" spans="1:22" x14ac:dyDescent="0.15">
      <c r="A49" s="43">
        <f>A48+365</f>
        <v>40543</v>
      </c>
      <c r="B49" s="24">
        <v>1914947.4522058822</v>
      </c>
      <c r="C49" s="24">
        <v>2517074.7897058823</v>
      </c>
      <c r="D49" s="24">
        <v>174122.88676470585</v>
      </c>
      <c r="E49" s="24">
        <v>539862.23750000005</v>
      </c>
      <c r="F49" s="24">
        <v>102720.96544117646</v>
      </c>
      <c r="G49" s="24">
        <v>161520.94264705884</v>
      </c>
      <c r="H49" s="24">
        <v>1117925.6808823529</v>
      </c>
      <c r="I49" s="24">
        <v>309884.32500000001</v>
      </c>
      <c r="J49" s="24">
        <v>1879656.5301470589</v>
      </c>
      <c r="K49" s="24">
        <v>2934876.557352941</v>
      </c>
      <c r="L49" s="24">
        <v>1012698.9397058823</v>
      </c>
      <c r="M49" s="24">
        <v>270564.55514705885</v>
      </c>
      <c r="N49" s="24">
        <v>592314.23308823537</v>
      </c>
      <c r="O49" s="24">
        <v>466896.47794117645</v>
      </c>
      <c r="P49" s="24">
        <v>676981.27352941188</v>
      </c>
      <c r="Q49" s="24">
        <v>431753.21838235296</v>
      </c>
      <c r="R49" s="24">
        <v>15103801.065441176</v>
      </c>
      <c r="S49" s="24"/>
      <c r="T49" s="24"/>
      <c r="U49" s="24"/>
      <c r="V49" s="24"/>
    </row>
    <row r="50" spans="1:22" x14ac:dyDescent="0.15">
      <c r="A50" s="43">
        <f>A49+365</f>
        <v>40908</v>
      </c>
      <c r="B50" s="24">
        <v>1924743.4276960783</v>
      </c>
      <c r="C50" s="24">
        <v>2528787.6443277309</v>
      </c>
      <c r="D50" s="24">
        <v>175798.20161064423</v>
      </c>
      <c r="E50" s="24">
        <v>546117.90682773117</v>
      </c>
      <c r="F50" s="24">
        <v>103479.40157563025</v>
      </c>
      <c r="G50" s="24">
        <v>162652.32864145661</v>
      </c>
      <c r="H50" s="24">
        <v>1123874.1581932772</v>
      </c>
      <c r="I50" s="24">
        <v>313016.23830532213</v>
      </c>
      <c r="J50" s="24">
        <v>1896705.48714986</v>
      </c>
      <c r="K50" s="24">
        <v>2956588.9444677872</v>
      </c>
      <c r="L50" s="24">
        <v>1018355.9514705882</v>
      </c>
      <c r="M50" s="24">
        <v>271282.66299019608</v>
      </c>
      <c r="N50" s="24">
        <v>597594.34037114854</v>
      </c>
      <c r="O50" s="24">
        <v>468568.07738095237</v>
      </c>
      <c r="P50" s="24">
        <v>684273.15882352949</v>
      </c>
      <c r="Q50" s="24">
        <v>433344.57216386555</v>
      </c>
      <c r="R50" s="24">
        <v>15205182.501995798</v>
      </c>
      <c r="S50" s="24"/>
      <c r="T50" s="24"/>
      <c r="U50" s="24"/>
      <c r="V50" s="24"/>
    </row>
    <row r="51" spans="1:22" x14ac:dyDescent="0.15">
      <c r="A51" s="43">
        <v>41274</v>
      </c>
      <c r="B51" s="24">
        <v>1934135.150735294</v>
      </c>
      <c r="C51" s="24">
        <v>2540027.0682773106</v>
      </c>
      <c r="D51" s="24">
        <v>177429.98424369746</v>
      </c>
      <c r="E51" s="24">
        <v>552137.32930672274</v>
      </c>
      <c r="F51" s="24">
        <v>104226.94590336134</v>
      </c>
      <c r="G51" s="24">
        <v>163770.61239495801</v>
      </c>
      <c r="H51" s="24">
        <v>1129573.5157563025</v>
      </c>
      <c r="I51" s="24">
        <v>316013.20903361344</v>
      </c>
      <c r="J51" s="24">
        <v>1913300.6496848739</v>
      </c>
      <c r="K51" s="24">
        <v>2977106.0598739497</v>
      </c>
      <c r="L51" s="24">
        <v>1023634.8897058824</v>
      </c>
      <c r="M51" s="24">
        <v>271958.7536764706</v>
      </c>
      <c r="N51" s="24">
        <v>602770.97111344547</v>
      </c>
      <c r="O51" s="24">
        <v>470092.71743697475</v>
      </c>
      <c r="P51" s="24">
        <v>691482.1617647059</v>
      </c>
      <c r="Q51" s="24">
        <v>434854.16649159661</v>
      </c>
      <c r="R51" s="24">
        <v>15302514.18539916</v>
      </c>
      <c r="S51" s="24"/>
      <c r="T51" s="24"/>
      <c r="U51" s="24"/>
      <c r="V51" s="24"/>
    </row>
    <row r="52" spans="1:22" x14ac:dyDescent="0.15">
      <c r="A52" s="43">
        <f>A51+365</f>
        <v>41639</v>
      </c>
      <c r="B52" s="24">
        <v>1943122.6213235292</v>
      </c>
      <c r="C52" s="24">
        <v>2550793.0615546214</v>
      </c>
      <c r="D52" s="24">
        <v>179018.23466386553</v>
      </c>
      <c r="E52" s="24">
        <v>557920.50493697484</v>
      </c>
      <c r="F52" s="24">
        <v>104963.59842436975</v>
      </c>
      <c r="G52" s="24">
        <v>164875.79390756303</v>
      </c>
      <c r="H52" s="24">
        <v>1135023.7535714286</v>
      </c>
      <c r="I52" s="24">
        <v>318875.23718487396</v>
      </c>
      <c r="J52" s="24">
        <v>1929442.0177521007</v>
      </c>
      <c r="K52" s="24">
        <v>2996427.9035714287</v>
      </c>
      <c r="L52" s="24">
        <v>1028535.7544117647</v>
      </c>
      <c r="M52" s="24">
        <v>272592.82720588235</v>
      </c>
      <c r="N52" s="24">
        <v>607844.12531512615</v>
      </c>
      <c r="O52" s="24">
        <v>471470.39810924366</v>
      </c>
      <c r="P52" s="24">
        <v>698608.28235294123</v>
      </c>
      <c r="Q52" s="24">
        <v>436282.0013655462</v>
      </c>
      <c r="R52" s="24">
        <v>15395796.115651261</v>
      </c>
      <c r="S52" s="24"/>
      <c r="T52" s="24"/>
      <c r="U52" s="24"/>
      <c r="V52" s="24"/>
    </row>
    <row r="53" spans="1:22" x14ac:dyDescent="0.15">
      <c r="A53" s="43">
        <f>A52+365</f>
        <v>42004</v>
      </c>
      <c r="B53" s="24">
        <v>1951705.8394607841</v>
      </c>
      <c r="C53" s="24">
        <v>2561085.6241596634</v>
      </c>
      <c r="D53" s="24">
        <v>180562.95287114845</v>
      </c>
      <c r="E53" s="24">
        <v>563467.43371848739</v>
      </c>
      <c r="F53" s="24">
        <v>105689.35913865546</v>
      </c>
      <c r="G53" s="24">
        <v>165967.87317927173</v>
      </c>
      <c r="H53" s="24">
        <v>1140224.8716386554</v>
      </c>
      <c r="I53" s="24">
        <v>321602.32275910361</v>
      </c>
      <c r="J53" s="24">
        <v>1945129.5913515405</v>
      </c>
      <c r="K53" s="24">
        <v>3014554.4755602241</v>
      </c>
      <c r="L53" s="24">
        <v>1033058.5455882354</v>
      </c>
      <c r="M53" s="24">
        <v>273184.88357843139</v>
      </c>
      <c r="N53" s="24">
        <v>612813.80297619058</v>
      </c>
      <c r="O53" s="24">
        <v>472701.11939775909</v>
      </c>
      <c r="P53" s="24">
        <v>705651.52058823535</v>
      </c>
      <c r="Q53" s="24">
        <v>437628.07678571431</v>
      </c>
      <c r="R53" s="24">
        <v>15485028.2927521</v>
      </c>
      <c r="S53" s="24"/>
      <c r="T53" s="24"/>
      <c r="U53" s="24"/>
      <c r="V53" s="24"/>
    </row>
    <row r="54" spans="1:22" x14ac:dyDescent="0.15">
      <c r="A54" s="43">
        <f>A53+365</f>
        <v>42369</v>
      </c>
      <c r="B54" s="24">
        <v>1959884.8051470588</v>
      </c>
      <c r="C54" s="24">
        <v>2570904.7560924366</v>
      </c>
      <c r="D54" s="24">
        <v>182064.13886554621</v>
      </c>
      <c r="E54" s="24">
        <v>568778.1156512606</v>
      </c>
      <c r="F54" s="24">
        <v>106404.22804621849</v>
      </c>
      <c r="G54" s="24">
        <v>167046.85021008406</v>
      </c>
      <c r="H54" s="24">
        <v>1145176.869957983</v>
      </c>
      <c r="I54" s="24">
        <v>324194.46575630252</v>
      </c>
      <c r="J54" s="24">
        <v>1960363.3704831933</v>
      </c>
      <c r="K54" s="24">
        <v>3031485.775840336</v>
      </c>
      <c r="L54" s="24">
        <v>1037203.2632352941</v>
      </c>
      <c r="M54" s="24">
        <v>273734.92279411765</v>
      </c>
      <c r="N54" s="24">
        <v>617680.00409663876</v>
      </c>
      <c r="O54" s="24">
        <v>473784.88130252098</v>
      </c>
      <c r="P54" s="24">
        <v>712611.87647058826</v>
      </c>
      <c r="Q54" s="24">
        <v>438892.39275210083</v>
      </c>
      <c r="R54" s="24">
        <v>15570210.716701681</v>
      </c>
      <c r="S54" s="24"/>
      <c r="T54" s="24"/>
      <c r="U54" s="24"/>
      <c r="V54" s="24"/>
    </row>
    <row r="55" spans="1:22" x14ac:dyDescent="0.15">
      <c r="A55" s="43">
        <v>42735</v>
      </c>
      <c r="B55" s="24">
        <v>1967659.5183823528</v>
      </c>
      <c r="C55" s="24">
        <v>2580250.4573529409</v>
      </c>
      <c r="D55" s="24">
        <v>183521.79264705878</v>
      </c>
      <c r="E55" s="24">
        <v>573852.55073529412</v>
      </c>
      <c r="F55" s="24">
        <v>107108.20514705882</v>
      </c>
      <c r="G55" s="24">
        <v>168112.72500000001</v>
      </c>
      <c r="H55" s="24">
        <v>1149879.7485294116</v>
      </c>
      <c r="I55" s="24">
        <v>326651.66617647058</v>
      </c>
      <c r="J55" s="24">
        <v>1975143.3551470588</v>
      </c>
      <c r="K55" s="24">
        <v>3047221.8044117647</v>
      </c>
      <c r="L55" s="24">
        <v>1040969.9073529411</v>
      </c>
      <c r="M55" s="24">
        <v>274242.9448529412</v>
      </c>
      <c r="N55" s="24">
        <v>622442.7286764707</v>
      </c>
      <c r="O55" s="24">
        <v>474721.6838235294</v>
      </c>
      <c r="P55" s="24">
        <v>719489.35000000009</v>
      </c>
      <c r="Q55" s="24">
        <v>440074.94926470588</v>
      </c>
      <c r="R55" s="24">
        <v>15651343.387499999</v>
      </c>
      <c r="S55" s="24"/>
      <c r="T55" s="24"/>
      <c r="U55" s="24"/>
      <c r="V55" s="24"/>
    </row>
    <row r="56" spans="1:22" x14ac:dyDescent="0.15">
      <c r="A56" s="43">
        <f>A55+365</f>
        <v>43100</v>
      </c>
      <c r="B56" s="24">
        <v>1975029.9791666665</v>
      </c>
      <c r="C56" s="24">
        <v>2589122.7279411764</v>
      </c>
      <c r="D56" s="24">
        <v>184935.91421568627</v>
      </c>
      <c r="E56" s="24">
        <v>578690.73897058819</v>
      </c>
      <c r="F56" s="24">
        <v>107801.29044117648</v>
      </c>
      <c r="G56" s="24">
        <v>169165.49754901961</v>
      </c>
      <c r="H56" s="24">
        <v>1154333.5073529412</v>
      </c>
      <c r="I56" s="24">
        <v>328973.92401960783</v>
      </c>
      <c r="J56" s="24">
        <v>1989469.5453431371</v>
      </c>
      <c r="K56" s="24">
        <v>3061762.5612745099</v>
      </c>
      <c r="L56" s="24">
        <v>1044358.4779411765</v>
      </c>
      <c r="M56" s="24">
        <v>274708.94975490199</v>
      </c>
      <c r="N56" s="24">
        <v>627101.97671568627</v>
      </c>
      <c r="O56" s="24">
        <v>475511.52696078428</v>
      </c>
      <c r="P56" s="24">
        <v>726283.9411764706</v>
      </c>
      <c r="Q56" s="24">
        <v>441175.7463235294</v>
      </c>
      <c r="R56" s="24">
        <v>15728426.305147059</v>
      </c>
      <c r="S56" s="24"/>
      <c r="T56" s="24"/>
      <c r="U56" s="24"/>
      <c r="V56" s="24"/>
    </row>
    <row r="57" spans="1:22" x14ac:dyDescent="0.15">
      <c r="A57" s="14">
        <v>43465</v>
      </c>
      <c r="B57" s="24">
        <v>1981996.1875</v>
      </c>
      <c r="C57" s="24">
        <v>2597521.5678571425</v>
      </c>
      <c r="D57" s="24">
        <v>186306.50357142853</v>
      </c>
      <c r="E57" s="24">
        <v>583292.68035714282</v>
      </c>
      <c r="F57" s="24">
        <v>108483.48392857143</v>
      </c>
      <c r="G57" s="24">
        <v>170205.16785714286</v>
      </c>
      <c r="H57" s="24">
        <v>1158538.1464285713</v>
      </c>
      <c r="I57" s="24">
        <v>331161.23928571428</v>
      </c>
      <c r="J57" s="24">
        <v>2003341.9410714284</v>
      </c>
      <c r="K57" s="24">
        <v>3075108.0464285715</v>
      </c>
      <c r="L57" s="24">
        <v>1047368.975</v>
      </c>
      <c r="M57" s="24">
        <v>275132.9375</v>
      </c>
      <c r="N57" s="24">
        <v>631657.74821428582</v>
      </c>
      <c r="O57" s="24">
        <v>476154.41071428568</v>
      </c>
      <c r="P57" s="24">
        <v>732995.65</v>
      </c>
      <c r="Q57" s="24">
        <v>442194.78392857144</v>
      </c>
      <c r="R57" s="24">
        <v>15801459.469642857</v>
      </c>
      <c r="S57" s="24"/>
      <c r="T57" s="24"/>
      <c r="U57" s="24"/>
      <c r="V57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31231-0003</vt:lpstr>
      <vt:lpstr>MFH Anzahl</vt:lpstr>
      <vt:lpstr>MFH Fläche</vt:lpstr>
      <vt:lpstr>1-2 FH Fläche</vt:lpstr>
      <vt:lpstr>1-2 FH Anzahl</vt:lpstr>
      <vt:lpstr>'31231-0003'!Drucktitel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Hengstenberg</cp:lastModifiedBy>
  <dcterms:created xsi:type="dcterms:W3CDTF">2019-06-26T13:05:43Z</dcterms:created>
  <dcterms:modified xsi:type="dcterms:W3CDTF">2019-06-26T16:00:15Z</dcterms:modified>
</cp:coreProperties>
</file>