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anneshengstenberg/Dropbox/arbeit/KEA/Rhein-Neckar Kreis/"/>
    </mc:Choice>
  </mc:AlternateContent>
  <xr:revisionPtr revIDLastSave="0" documentId="8_{925DF5A9-F8C9-764D-BBE0-DA8398B7B907}" xr6:coauthVersionLast="43" xr6:coauthVersionMax="43" xr10:uidLastSave="{00000000-0000-0000-0000-000000000000}"/>
  <bookViews>
    <workbookView xWindow="8140" yWindow="460" windowWidth="22120" windowHeight="9020" activeTab="2" xr2:uid="{00000000-000D-0000-FFFF-FFFF00000000}"/>
  </bookViews>
  <sheets>
    <sheet name="Wohnfläche Rhein-Neckar" sheetId="1" r:id="rId1"/>
    <sheet name="Bevölkerung Rhein-Neckar" sheetId="2" r:id="rId2"/>
    <sheet name="Übrige Kommunen" sheetId="3" r:id="rId3"/>
  </sheet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3" l="1"/>
  <c r="H12" i="3"/>
  <c r="I12" i="3"/>
  <c r="J12" i="3"/>
  <c r="K12" i="3"/>
  <c r="L12" i="3"/>
  <c r="M12" i="3"/>
  <c r="G13" i="3"/>
  <c r="G15" i="3" s="1"/>
  <c r="H13" i="3"/>
  <c r="I13" i="3"/>
  <c r="J13" i="3"/>
  <c r="J15" i="3" s="1"/>
  <c r="K13" i="3"/>
  <c r="K15" i="3" s="1"/>
  <c r="L13" i="3"/>
  <c r="L15" i="3" s="1"/>
  <c r="M13" i="3"/>
  <c r="M15" i="3" s="1"/>
  <c r="G14" i="3"/>
  <c r="H14" i="3"/>
  <c r="I14" i="3"/>
  <c r="J14" i="3"/>
  <c r="K14" i="3"/>
  <c r="L14" i="3"/>
  <c r="M14" i="3"/>
  <c r="H15" i="3"/>
  <c r="I15" i="3"/>
  <c r="G16" i="3"/>
  <c r="H16" i="3"/>
  <c r="I16" i="3"/>
  <c r="J16" i="3"/>
  <c r="K16" i="3"/>
  <c r="L16" i="3"/>
  <c r="M16" i="3"/>
  <c r="G17" i="3"/>
  <c r="G19" i="3" s="1"/>
  <c r="H17" i="3"/>
  <c r="I17" i="3"/>
  <c r="J17" i="3"/>
  <c r="J19" i="3" s="1"/>
  <c r="K17" i="3"/>
  <c r="L17" i="3"/>
  <c r="L19" i="3" s="1"/>
  <c r="M17" i="3"/>
  <c r="M19" i="3" s="1"/>
  <c r="G18" i="3"/>
  <c r="H18" i="3"/>
  <c r="I18" i="3"/>
  <c r="J18" i="3"/>
  <c r="K18" i="3"/>
  <c r="L18" i="3"/>
  <c r="M18" i="3"/>
  <c r="H19" i="3"/>
  <c r="I19" i="3"/>
  <c r="K19" i="3"/>
  <c r="G20" i="3"/>
  <c r="H20" i="3"/>
  <c r="I20" i="3"/>
  <c r="J20" i="3"/>
  <c r="K20" i="3"/>
  <c r="L20" i="3"/>
  <c r="M20" i="3"/>
  <c r="G21" i="3"/>
  <c r="G23" i="3" s="1"/>
  <c r="H21" i="3"/>
  <c r="I21" i="3"/>
  <c r="J21" i="3"/>
  <c r="K21" i="3"/>
  <c r="K23" i="3" s="1"/>
  <c r="L21" i="3"/>
  <c r="L23" i="3" s="1"/>
  <c r="M21" i="3"/>
  <c r="G22" i="3"/>
  <c r="H22" i="3"/>
  <c r="I22" i="3"/>
  <c r="J22" i="3"/>
  <c r="K22" i="3"/>
  <c r="L22" i="3"/>
  <c r="M22" i="3"/>
  <c r="H23" i="3"/>
  <c r="I23" i="3"/>
  <c r="J23" i="3"/>
  <c r="M23" i="3"/>
  <c r="G24" i="3"/>
  <c r="H24" i="3"/>
  <c r="I24" i="3"/>
  <c r="J24" i="3"/>
  <c r="K24" i="3"/>
  <c r="L24" i="3"/>
  <c r="M24" i="3"/>
  <c r="G25" i="3"/>
  <c r="G27" i="3" s="1"/>
  <c r="H25" i="3"/>
  <c r="H27" i="3" s="1"/>
  <c r="I25" i="3"/>
  <c r="J25" i="3"/>
  <c r="J27" i="3" s="1"/>
  <c r="K25" i="3"/>
  <c r="K27" i="3" s="1"/>
  <c r="L25" i="3"/>
  <c r="L27" i="3" s="1"/>
  <c r="M25" i="3"/>
  <c r="G26" i="3"/>
  <c r="H26" i="3"/>
  <c r="I26" i="3"/>
  <c r="J26" i="3"/>
  <c r="K26" i="3"/>
  <c r="L26" i="3"/>
  <c r="M26" i="3"/>
  <c r="I27" i="3"/>
  <c r="M27" i="3"/>
  <c r="F26" i="3"/>
  <c r="F22" i="3"/>
  <c r="F18" i="3"/>
  <c r="F14" i="3"/>
  <c r="F19" i="3"/>
  <c r="F25" i="3"/>
  <c r="F27" i="3" s="1"/>
  <c r="F24" i="3"/>
  <c r="F21" i="3"/>
  <c r="F23" i="3" s="1"/>
  <c r="F20" i="3"/>
  <c r="F17" i="3"/>
  <c r="F16" i="3"/>
  <c r="F13" i="3"/>
  <c r="F15" i="3" s="1"/>
  <c r="F12" i="3"/>
  <c r="E56" i="2"/>
  <c r="F56" i="2"/>
  <c r="G56" i="2"/>
  <c r="H56" i="2"/>
  <c r="I56" i="2"/>
  <c r="J56" i="2"/>
  <c r="K56" i="2"/>
  <c r="L56" i="2"/>
  <c r="S8" i="1"/>
  <c r="Q8" i="1"/>
  <c r="R7" i="1"/>
  <c r="R8" i="1"/>
  <c r="S7" i="1"/>
  <c r="Q7" i="1"/>
  <c r="R10" i="1" l="1"/>
  <c r="Q10" i="1"/>
  <c r="S10" i="1"/>
</calcChain>
</file>

<file path=xl/sharedStrings.xml><?xml version="1.0" encoding="utf-8"?>
<sst xmlns="http://schemas.openxmlformats.org/spreadsheetml/2006/main" count="700" uniqueCount="79">
  <si>
    <t>Region</t>
  </si>
  <si>
    <t>Regionalschlüssel</t>
  </si>
  <si>
    <t>Attribut</t>
  </si>
  <si>
    <t>Einheit</t>
  </si>
  <si>
    <t>Altlußheim</t>
  </si>
  <si>
    <t>Wohnfläche insgesamt</t>
  </si>
  <si>
    <t>m²</t>
  </si>
  <si>
    <t>Angelbachtal</t>
  </si>
  <si>
    <t>Bammental</t>
  </si>
  <si>
    <t>Brühl</t>
  </si>
  <si>
    <t>Dielheim</t>
  </si>
  <si>
    <t>Dossenheim</t>
  </si>
  <si>
    <t>Eberbach, Stadt</t>
  </si>
  <si>
    <t>Edingen-Neckarhausen</t>
  </si>
  <si>
    <t>Epfenbach</t>
  </si>
  <si>
    <t>Eppelheim, Stadt</t>
  </si>
  <si>
    <t>Eschelbronn</t>
  </si>
  <si>
    <t>Gaiberg</t>
  </si>
  <si>
    <t>Heddesbach</t>
  </si>
  <si>
    <t>Heddesheim</t>
  </si>
  <si>
    <t>Heiligkreuzsteinach</t>
  </si>
  <si>
    <t>Helmstadt-Bargen</t>
  </si>
  <si>
    <t>Hemsbach, Stadt</t>
  </si>
  <si>
    <t>Hirschberg an der Bergstraße</t>
  </si>
  <si>
    <t>Hockenheim, Stadt</t>
  </si>
  <si>
    <t>Ilvesheim</t>
  </si>
  <si>
    <t>Ketsch</t>
  </si>
  <si>
    <t>Ladenburg, Stadt</t>
  </si>
  <si>
    <t>Laudenbach</t>
  </si>
  <si>
    <t>Leimen, Stadt</t>
  </si>
  <si>
    <t>Lobbach</t>
  </si>
  <si>
    <t>Malsch_HD</t>
  </si>
  <si>
    <t>Mauer</t>
  </si>
  <si>
    <t>Meckesheim</t>
  </si>
  <si>
    <t>Mühlhausen</t>
  </si>
  <si>
    <t>Neckarbischofsheim, Stadt</t>
  </si>
  <si>
    <t>Neckargemünd, Stadt</t>
  </si>
  <si>
    <t>Neidenstein</t>
  </si>
  <si>
    <t>Neulußheim</t>
  </si>
  <si>
    <t>Nußloch</t>
  </si>
  <si>
    <t>Oftersheim</t>
  </si>
  <si>
    <t>Plankstadt</t>
  </si>
  <si>
    <t>Rauenberg, Stadt</t>
  </si>
  <si>
    <t>Reichartshausen</t>
  </si>
  <si>
    <t>Reilingen</t>
  </si>
  <si>
    <t>Sandhausen</t>
  </si>
  <si>
    <t>Schönau, Stadt</t>
  </si>
  <si>
    <t>Schönbrunn</t>
  </si>
  <si>
    <t>Schriesheim, Stadt</t>
  </si>
  <si>
    <t>Schwetzingen, Stadt</t>
  </si>
  <si>
    <t>Sinsheim, Stadt</t>
  </si>
  <si>
    <t>Spechbach</t>
  </si>
  <si>
    <t>St. Leon-Rot</t>
  </si>
  <si>
    <t>Waibstadt, Stadt</t>
  </si>
  <si>
    <t>Walldorf, Stadt</t>
  </si>
  <si>
    <t>Weinheim, Stadt</t>
  </si>
  <si>
    <t>Wiesenbach</t>
  </si>
  <si>
    <t>Wiesloch, Stadt</t>
  </si>
  <si>
    <t>Wilhelmsfeld</t>
  </si>
  <si>
    <t>Zuzenhausen</t>
  </si>
  <si>
    <t>Wohngebäude mit 3 und mehr Wohnungen</t>
  </si>
  <si>
    <t>Anzahl</t>
  </si>
  <si>
    <t>Merkmal</t>
  </si>
  <si>
    <t>Wohnfläche</t>
  </si>
  <si>
    <t>(Alle)</t>
  </si>
  <si>
    <t>Zeilenbeschriftungen</t>
  </si>
  <si>
    <t>Summe von 2015</t>
  </si>
  <si>
    <t>Summe von 2016</t>
  </si>
  <si>
    <t>Summe von 2017</t>
  </si>
  <si>
    <t>Wohnfläche 1-2 FH</t>
  </si>
  <si>
    <t>Wohnfläche MFH</t>
  </si>
  <si>
    <t>Anteil MFH</t>
  </si>
  <si>
    <t>Einwohner insgesamt</t>
  </si>
  <si>
    <t>Summe Rhein-Neckar-Kreis</t>
  </si>
  <si>
    <t>Böblingen, Stadt</t>
  </si>
  <si>
    <t>Korntal-Münchingen, Stadt</t>
  </si>
  <si>
    <t>Kornwestheim, Stadt</t>
  </si>
  <si>
    <t>Westhausen</t>
  </si>
  <si>
    <t>Wohnfläche pro Einwohner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</si>
</sst>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3" fontId="2" fillId="0" borderId="0" xfId="0" applyNumberFormat="1" applyFont="1"/>
    <xf numFmtId="164" fontId="0" fillId="0" borderId="0" xfId="0" applyNumberFormat="1"/>
  </cellXfs>
  <cellStyles count="2">
    <cellStyle name="Prozent" xfId="1" builtinId="5"/>
    <cellStyle name="Standard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idle, Thomas [KEA]" refreshedDate="43664.663945023145" createdVersion="4" refreshedVersion="4" minRefreshableVersion="3" recordCount="108" xr:uid="{00000000-000A-0000-FFFF-FFFF03000000}">
  <cacheSource type="worksheet">
    <worksheetSource ref="A1:M109" sheet="Wohnfläche Rhein-Neckar"/>
  </cacheSource>
  <cacheFields count="13">
    <cacheField name="Region" numFmtId="0">
      <sharedItems count="54">
        <s v="Altlußheim"/>
        <s v="Angelbachtal"/>
        <s v="Bammental"/>
        <s v="Brühl"/>
        <s v="Dielheim"/>
        <s v="Dossenheim"/>
        <s v="Eberbach, Stadt"/>
        <s v="Edingen-Neckarhausen"/>
        <s v="Epfenbach"/>
        <s v="Eppelheim, Stadt"/>
        <s v="Eschelbronn"/>
        <s v="Gaiberg"/>
        <s v="Heddesbach"/>
        <s v="Heddesheim"/>
        <s v="Heiligkreuzsteinach"/>
        <s v="Helmstadt-Bargen"/>
        <s v="Hemsbach, Stadt"/>
        <s v="Hirschberg an der Bergstraße"/>
        <s v="Hockenheim, Stadt"/>
        <s v="Ilvesheim"/>
        <s v="Ketsch"/>
        <s v="Ladenburg, Stadt"/>
        <s v="Laudenbach"/>
        <s v="Leimen, Stadt"/>
        <s v="Lobbach"/>
        <s v="Malsch_HD"/>
        <s v="Mauer"/>
        <s v="Meckesheim"/>
        <s v="Mühlhausen"/>
        <s v="Neckarbischofsheim, Stadt"/>
        <s v="Neckargemünd, Stadt"/>
        <s v="Neidenstein"/>
        <s v="Neulußheim"/>
        <s v="Nußloch"/>
        <s v="Oftersheim"/>
        <s v="Plankstadt"/>
        <s v="Rauenberg, Stadt"/>
        <s v="Reichartshausen"/>
        <s v="Reilingen"/>
        <s v="Sandhausen"/>
        <s v="Schönau, Stadt"/>
        <s v="Schönbrunn"/>
        <s v="Schriesheim, Stadt"/>
        <s v="Schwetzingen, Stadt"/>
        <s v="Sinsheim, Stadt"/>
        <s v="Spechbach"/>
        <s v="St. Leon-Rot"/>
        <s v="Waibstadt, Stadt"/>
        <s v="Walldorf, Stadt"/>
        <s v="Weinheim, Stadt"/>
        <s v="Wiesenbach"/>
        <s v="Wiesloch, Stadt"/>
        <s v="Wilhelmsfeld"/>
        <s v="Zuzenhausen"/>
      </sharedItems>
    </cacheField>
    <cacheField name="Regionalschlüssel" numFmtId="0">
      <sharedItems containsSemiMixedTypes="0" containsString="0" containsNumber="1" containsInteger="1" minValue="226003" maxValue="226107"/>
    </cacheField>
    <cacheField name="Merkmal" numFmtId="0">
      <sharedItems/>
    </cacheField>
    <cacheField name="Attribut" numFmtId="0">
      <sharedItems count="2">
        <s v="Wohnfläche insgesamt"/>
        <s v="Wohngebäude mit 3 und mehr Wohnungen"/>
      </sharedItems>
    </cacheField>
    <cacheField name="Einheit" numFmtId="0">
      <sharedItems/>
    </cacheField>
    <cacheField name="2010" numFmtId="3">
      <sharedItems containsSemiMixedTypes="0" containsString="0" containsNumber="1" containsInteger="1" minValue="3576" maxValue="2031634"/>
    </cacheField>
    <cacheField name="2011" numFmtId="3">
      <sharedItems containsSemiMixedTypes="0" containsString="0" containsNumber="1" containsInteger="1" minValue="3576" maxValue="2048348"/>
    </cacheField>
    <cacheField name="2012" numFmtId="3">
      <sharedItems containsSemiMixedTypes="0" containsString="0" containsNumber="1" containsInteger="1" minValue="3576" maxValue="2063180"/>
    </cacheField>
    <cacheField name="2013" numFmtId="3">
      <sharedItems containsSemiMixedTypes="0" containsString="0" containsNumber="1" containsInteger="1" minValue="3576" maxValue="2087075"/>
    </cacheField>
    <cacheField name="2014" numFmtId="3">
      <sharedItems containsSemiMixedTypes="0" containsString="0" containsNumber="1" containsInteger="1" minValue="3576" maxValue="2114695"/>
    </cacheField>
    <cacheField name="2015" numFmtId="3">
      <sharedItems containsSemiMixedTypes="0" containsString="0" containsNumber="1" containsInteger="1" minValue="3576" maxValue="2133685"/>
    </cacheField>
    <cacheField name="2016" numFmtId="3">
      <sharedItems containsSemiMixedTypes="0" containsString="0" containsNumber="1" containsInteger="1" minValue="3576" maxValue="2158521"/>
    </cacheField>
    <cacheField name="2017" numFmtId="3">
      <sharedItems containsSemiMixedTypes="0" containsString="0" containsNumber="1" containsInteger="1" minValue="3576" maxValue="21690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n v="226003"/>
    <s v="Wohnfläche"/>
    <x v="0"/>
    <s v="m²"/>
    <n v="261070"/>
    <n v="265376"/>
    <n v="272172"/>
    <n v="277889"/>
    <n v="280544"/>
    <n v="282286"/>
    <n v="288703"/>
    <n v="298345"/>
  </r>
  <r>
    <x v="1"/>
    <n v="226102"/>
    <s v="Wohnfläche"/>
    <x v="0"/>
    <s v="m²"/>
    <n v="235768"/>
    <n v="237382"/>
    <n v="239124"/>
    <n v="241262"/>
    <n v="244060"/>
    <n v="246498"/>
    <n v="249984"/>
    <n v="253084"/>
  </r>
  <r>
    <x v="2"/>
    <n v="226006"/>
    <s v="Wohnfläche"/>
    <x v="0"/>
    <s v="m²"/>
    <n v="297530"/>
    <n v="301171"/>
    <n v="304286"/>
    <n v="306236"/>
    <n v="309764"/>
    <n v="310851"/>
    <n v="312015"/>
    <n v="314979"/>
  </r>
  <r>
    <x v="3"/>
    <n v="226009"/>
    <s v="Wohnfläche"/>
    <x v="0"/>
    <s v="m²"/>
    <n v="657754"/>
    <n v="658209"/>
    <n v="659663"/>
    <n v="661136"/>
    <n v="662562"/>
    <n v="668712"/>
    <n v="678591"/>
    <n v="681376"/>
  </r>
  <r>
    <x v="4"/>
    <n v="226010"/>
    <s v="Wohnfläche"/>
    <x v="0"/>
    <s v="m²"/>
    <n v="433286"/>
    <n v="435315"/>
    <n v="437673"/>
    <n v="442061"/>
    <n v="445945"/>
    <n v="450188"/>
    <n v="452905"/>
    <n v="455738"/>
  </r>
  <r>
    <x v="5"/>
    <n v="226012"/>
    <s v="Wohnfläche"/>
    <x v="0"/>
    <s v="m²"/>
    <n v="554538"/>
    <n v="559752"/>
    <n v="562305"/>
    <n v="567447"/>
    <n v="571785"/>
    <n v="574774"/>
    <n v="576992"/>
    <n v="578511"/>
  </r>
  <r>
    <x v="6"/>
    <n v="226013"/>
    <s v="Wohnfläche"/>
    <x v="0"/>
    <s v="m²"/>
    <n v="697901"/>
    <n v="699251"/>
    <n v="701399"/>
    <n v="703929"/>
    <n v="706580"/>
    <n v="707635"/>
    <n v="710386"/>
    <n v="716805"/>
  </r>
  <r>
    <x v="7"/>
    <n v="226105"/>
    <s v="Wohnfläche"/>
    <x v="0"/>
    <s v="m²"/>
    <n v="640829"/>
    <n v="643898"/>
    <n v="644790"/>
    <n v="646504"/>
    <n v="647488"/>
    <n v="650085"/>
    <n v="653349"/>
    <n v="654498"/>
  </r>
  <r>
    <x v="8"/>
    <n v="226017"/>
    <s v="Wohnfläche"/>
    <x v="0"/>
    <s v="m²"/>
    <n v="123006"/>
    <n v="123337"/>
    <n v="123635"/>
    <n v="124386"/>
    <n v="125678"/>
    <n v="126176"/>
    <n v="126209"/>
    <n v="126323"/>
  </r>
  <r>
    <x v="9"/>
    <n v="226018"/>
    <s v="Wohnfläche"/>
    <x v="0"/>
    <s v="m²"/>
    <n v="629836"/>
    <n v="634572"/>
    <n v="640685"/>
    <n v="647010"/>
    <n v="649560"/>
    <n v="649921"/>
    <n v="651565"/>
    <n v="652677"/>
  </r>
  <r>
    <x v="10"/>
    <n v="226020"/>
    <s v="Wohnfläche"/>
    <x v="0"/>
    <s v="m²"/>
    <n v="121320"/>
    <n v="121517"/>
    <n v="121929"/>
    <n v="122587"/>
    <n v="122621"/>
    <n v="123070"/>
    <n v="123913"/>
    <n v="125063"/>
  </r>
  <r>
    <x v="11"/>
    <n v="226022"/>
    <s v="Wohnfläche"/>
    <x v="0"/>
    <s v="m²"/>
    <n v="130617"/>
    <n v="130731"/>
    <n v="130964"/>
    <n v="130993"/>
    <n v="131497"/>
    <n v="131615"/>
    <n v="131955"/>
    <n v="132821"/>
  </r>
  <r>
    <x v="12"/>
    <n v="226027"/>
    <s v="Wohnfläche"/>
    <x v="0"/>
    <s v="m²"/>
    <n v="25526"/>
    <n v="25724"/>
    <n v="25724"/>
    <n v="25889"/>
    <n v="25889"/>
    <n v="25889"/>
    <n v="25889"/>
    <n v="25889"/>
  </r>
  <r>
    <x v="13"/>
    <n v="226028"/>
    <s v="Wohnfläche"/>
    <x v="0"/>
    <s v="m²"/>
    <n v="529518"/>
    <n v="531861"/>
    <n v="533963"/>
    <n v="535467"/>
    <n v="536631"/>
    <n v="540876"/>
    <n v="552176"/>
    <n v="555995"/>
  </r>
  <r>
    <x v="14"/>
    <n v="226029"/>
    <s v="Wohnfläche"/>
    <x v="0"/>
    <s v="m²"/>
    <n v="149754"/>
    <n v="150058"/>
    <n v="150058"/>
    <n v="150442"/>
    <n v="150586"/>
    <n v="150731"/>
    <n v="151091"/>
    <n v="151562"/>
  </r>
  <r>
    <x v="15"/>
    <n v="226106"/>
    <s v="Wohnfläche"/>
    <x v="0"/>
    <s v="m²"/>
    <n v="190554"/>
    <n v="191025"/>
    <n v="191593"/>
    <n v="192567"/>
    <n v="193698"/>
    <n v="195236"/>
    <n v="195505"/>
    <n v="196469"/>
  </r>
  <r>
    <x v="16"/>
    <n v="226031"/>
    <s v="Wohnfläche"/>
    <x v="0"/>
    <s v="m²"/>
    <n v="564083"/>
    <n v="567360"/>
    <n v="568924"/>
    <n v="570686"/>
    <n v="575363"/>
    <n v="576711"/>
    <n v="579302"/>
    <n v="581118"/>
  </r>
  <r>
    <x v="17"/>
    <n v="226107"/>
    <s v="Wohnfläche"/>
    <x v="0"/>
    <s v="m²"/>
    <n v="487196"/>
    <n v="491106"/>
    <n v="497846"/>
    <n v="506553"/>
    <n v="511292"/>
    <n v="514444"/>
    <n v="517850"/>
    <n v="520497"/>
  </r>
  <r>
    <x v="18"/>
    <n v="226032"/>
    <s v="Wohnfläche"/>
    <x v="0"/>
    <s v="m²"/>
    <n v="957186"/>
    <n v="960956"/>
    <n v="966028"/>
    <n v="970423"/>
    <n v="974294"/>
    <n v="976955"/>
    <n v="978555"/>
    <n v="985603"/>
  </r>
  <r>
    <x v="19"/>
    <n v="226036"/>
    <s v="Wohnfläche"/>
    <x v="0"/>
    <s v="m²"/>
    <n v="405373"/>
    <n v="417467"/>
    <n v="423855"/>
    <n v="427071"/>
    <n v="432817"/>
    <n v="435518"/>
    <n v="438511"/>
    <n v="439960"/>
  </r>
  <r>
    <x v="20"/>
    <n v="226037"/>
    <s v="Wohnfläche"/>
    <x v="0"/>
    <s v="m²"/>
    <n v="621672"/>
    <n v="623024"/>
    <n v="623759"/>
    <n v="624571"/>
    <n v="625970"/>
    <n v="627952"/>
    <n v="631369"/>
    <n v="635101"/>
  </r>
  <r>
    <x v="21"/>
    <n v="226038"/>
    <s v="Wohnfläche"/>
    <x v="0"/>
    <s v="m²"/>
    <n v="526226"/>
    <n v="528082"/>
    <n v="530559"/>
    <n v="532151"/>
    <n v="533321"/>
    <n v="537268"/>
    <n v="538036"/>
    <n v="540945"/>
  </r>
  <r>
    <x v="22"/>
    <n v="226040"/>
    <s v="Wohnfläche"/>
    <x v="0"/>
    <s v="m²"/>
    <n v="297192"/>
    <n v="300812"/>
    <n v="303497"/>
    <n v="305438"/>
    <n v="306124"/>
    <n v="313817"/>
    <n v="325154"/>
    <n v="328474"/>
  </r>
  <r>
    <x v="23"/>
    <n v="226041"/>
    <s v="Wohnfläche"/>
    <x v="0"/>
    <s v="m²"/>
    <n v="1148322"/>
    <n v="1151990"/>
    <n v="1159225"/>
    <n v="1161602"/>
    <n v="1164430"/>
    <n v="1178794"/>
    <n v="1182860"/>
    <n v="1187297"/>
  </r>
  <r>
    <x v="24"/>
    <n v="226104"/>
    <s v="Wohnfläche"/>
    <x v="0"/>
    <s v="m²"/>
    <n v="122074"/>
    <n v="123046"/>
    <n v="123559"/>
    <n v="123890"/>
    <n v="124107"/>
    <n v="124389"/>
    <n v="124676"/>
    <n v="125357"/>
  </r>
  <r>
    <x v="25"/>
    <n v="226046"/>
    <s v="Wohnfläche"/>
    <x v="0"/>
    <s v="m²"/>
    <n v="171886"/>
    <n v="174504"/>
    <n v="175610"/>
    <n v="176283"/>
    <n v="176983"/>
    <n v="178307"/>
    <n v="179145"/>
    <n v="179887"/>
  </r>
  <r>
    <x v="26"/>
    <n v="226048"/>
    <s v="Wohnfläche"/>
    <x v="0"/>
    <s v="m²"/>
    <n v="187477"/>
    <n v="188583"/>
    <n v="190067"/>
    <n v="192249"/>
    <n v="194174"/>
    <n v="193972"/>
    <n v="195510"/>
    <n v="196464"/>
  </r>
  <r>
    <x v="27"/>
    <n v="226049"/>
    <s v="Wohnfläche"/>
    <x v="0"/>
    <s v="m²"/>
    <n v="254450"/>
    <n v="254885"/>
    <n v="256023"/>
    <n v="257198"/>
    <n v="258520"/>
    <n v="260361"/>
    <n v="262208"/>
    <n v="264210"/>
  </r>
  <r>
    <x v="28"/>
    <n v="226054"/>
    <s v="Wohnfläche"/>
    <x v="0"/>
    <s v="m²"/>
    <n v="410924"/>
    <n v="412417"/>
    <n v="414526"/>
    <n v="417895"/>
    <n v="422243"/>
    <n v="428313"/>
    <n v="432516"/>
    <n v="436799"/>
  </r>
  <r>
    <x v="29"/>
    <n v="226055"/>
    <s v="Wohnfläche"/>
    <x v="0"/>
    <s v="m²"/>
    <n v="185861"/>
    <n v="186635"/>
    <n v="188157"/>
    <n v="189940"/>
    <n v="191751"/>
    <n v="193204"/>
    <n v="194164"/>
    <n v="194442"/>
  </r>
  <r>
    <x v="30"/>
    <n v="226056"/>
    <s v="Wohnfläche"/>
    <x v="0"/>
    <s v="m²"/>
    <n v="683193"/>
    <n v="689680"/>
    <n v="702348"/>
    <n v="707371"/>
    <n v="711232"/>
    <n v="714891"/>
    <n v="718809"/>
    <n v="721793"/>
  </r>
  <r>
    <x v="31"/>
    <n v="226058"/>
    <s v="Wohnfläche"/>
    <x v="0"/>
    <s v="m²"/>
    <n v="88917"/>
    <n v="89414"/>
    <n v="89722"/>
    <n v="90111"/>
    <n v="90420"/>
    <n v="90971"/>
    <n v="91635"/>
    <n v="92177"/>
  </r>
  <r>
    <x v="32"/>
    <n v="226059"/>
    <s v="Wohnfläche"/>
    <x v="0"/>
    <s v="m²"/>
    <n v="306133"/>
    <n v="306928"/>
    <n v="307129"/>
    <n v="309688"/>
    <n v="312820"/>
    <n v="317812"/>
    <n v="326298"/>
    <n v="334079"/>
  </r>
  <r>
    <x v="33"/>
    <n v="226060"/>
    <s v="Wohnfläche"/>
    <x v="0"/>
    <s v="m²"/>
    <n v="511120"/>
    <n v="513552"/>
    <n v="519782"/>
    <n v="525498"/>
    <n v="533303"/>
    <n v="538873"/>
    <n v="543707"/>
    <n v="551569"/>
  </r>
  <r>
    <x v="34"/>
    <n v="226062"/>
    <s v="Wohnfläche"/>
    <x v="0"/>
    <s v="m²"/>
    <n v="522212"/>
    <n v="526110"/>
    <n v="532576"/>
    <n v="543154"/>
    <n v="549814"/>
    <n v="554288"/>
    <n v="556995"/>
    <n v="559312"/>
  </r>
  <r>
    <x v="35"/>
    <n v="226063"/>
    <s v="Wohnfläche"/>
    <x v="0"/>
    <s v="m²"/>
    <n v="444245"/>
    <n v="455126"/>
    <n v="462910"/>
    <n v="467097"/>
    <n v="470746"/>
    <n v="473320"/>
    <n v="476303"/>
    <n v="479364"/>
  </r>
  <r>
    <x v="36"/>
    <n v="226065"/>
    <s v="Wohnfläche"/>
    <x v="0"/>
    <s v="m²"/>
    <n v="403255"/>
    <n v="408005"/>
    <n v="414205"/>
    <n v="417590"/>
    <n v="421926"/>
    <n v="425218"/>
    <n v="428096"/>
    <n v="430053"/>
  </r>
  <r>
    <x v="37"/>
    <n v="226066"/>
    <s v="Wohnfläche"/>
    <x v="0"/>
    <s v="m²"/>
    <n v="99731"/>
    <n v="101036"/>
    <n v="101489"/>
    <n v="101997"/>
    <n v="103242"/>
    <n v="103738"/>
    <n v="104380"/>
    <n v="105091"/>
  </r>
  <r>
    <x v="38"/>
    <n v="226068"/>
    <s v="Wohnfläche"/>
    <x v="0"/>
    <s v="m²"/>
    <n v="347362"/>
    <n v="348557"/>
    <n v="350350"/>
    <n v="351773"/>
    <n v="354281"/>
    <n v="355916"/>
    <n v="358684"/>
    <n v="361050"/>
  </r>
  <r>
    <x v="39"/>
    <n v="226076"/>
    <s v="Wohnfläche"/>
    <x v="0"/>
    <s v="m²"/>
    <n v="674084"/>
    <n v="677312"/>
    <n v="682117"/>
    <n v="684065"/>
    <n v="690786"/>
    <n v="696197"/>
    <n v="703411"/>
    <n v="704759"/>
  </r>
  <r>
    <x v="40"/>
    <n v="226080"/>
    <s v="Wohnfläche"/>
    <x v="0"/>
    <s v="m²"/>
    <n v="233467"/>
    <n v="233937"/>
    <n v="234264"/>
    <n v="234417"/>
    <n v="234641"/>
    <n v="234959"/>
    <n v="235395"/>
    <n v="236052"/>
  </r>
  <r>
    <x v="41"/>
    <n v="226081"/>
    <s v="Wohnfläche"/>
    <x v="0"/>
    <s v="m²"/>
    <n v="158135"/>
    <n v="158424"/>
    <n v="158858"/>
    <n v="159293"/>
    <n v="159784"/>
    <n v="160172"/>
    <n v="161032"/>
    <n v="161437"/>
  </r>
  <r>
    <x v="42"/>
    <n v="226082"/>
    <s v="Wohnfläche"/>
    <x v="0"/>
    <s v="m²"/>
    <n v="722855"/>
    <n v="726922"/>
    <n v="731896"/>
    <n v="735236"/>
    <n v="741192"/>
    <n v="749618"/>
    <n v="756771"/>
    <n v="763457"/>
  </r>
  <r>
    <x v="43"/>
    <n v="226084"/>
    <s v="Wohnfläche"/>
    <x v="0"/>
    <s v="m²"/>
    <n v="984230"/>
    <n v="986437"/>
    <n v="989507"/>
    <n v="993493"/>
    <n v="995430"/>
    <n v="1000399"/>
    <n v="1005561"/>
    <n v="1005920"/>
  </r>
  <r>
    <x v="44"/>
    <n v="226085"/>
    <s v="Wohnfläche"/>
    <x v="0"/>
    <s v="m²"/>
    <n v="1621041"/>
    <n v="1627904"/>
    <n v="1641257"/>
    <n v="1646153"/>
    <n v="1654627"/>
    <n v="1667562"/>
    <n v="1678451"/>
    <n v="1686650"/>
  </r>
  <r>
    <x v="45"/>
    <n v="226086"/>
    <s v="Wohnfläche"/>
    <x v="0"/>
    <s v="m²"/>
    <n v="84237"/>
    <n v="85247"/>
    <n v="85869"/>
    <n v="86623"/>
    <n v="87257"/>
    <n v="87654"/>
    <n v="88279"/>
    <n v="88716"/>
  </r>
  <r>
    <x v="46"/>
    <n v="226103"/>
    <s v="Wohnfläche"/>
    <x v="0"/>
    <s v="m²"/>
    <n v="642813"/>
    <n v="647716"/>
    <n v="652136"/>
    <n v="660121"/>
    <n v="665747"/>
    <n v="673034"/>
    <n v="677741"/>
    <n v="681064"/>
  </r>
  <r>
    <x v="47"/>
    <n v="226091"/>
    <s v="Wohnfläche"/>
    <x v="0"/>
    <s v="m²"/>
    <n v="270896"/>
    <n v="271293"/>
    <n v="271863"/>
    <n v="274634"/>
    <n v="276266"/>
    <n v="277493"/>
    <n v="277889"/>
    <n v="279028"/>
  </r>
  <r>
    <x v="48"/>
    <n v="226095"/>
    <s v="Wohnfläche"/>
    <x v="0"/>
    <s v="m²"/>
    <n v="675939"/>
    <n v="681612"/>
    <n v="690632"/>
    <n v="699693"/>
    <n v="708162"/>
    <n v="714120"/>
    <n v="718573"/>
    <n v="727120"/>
  </r>
  <r>
    <x v="49"/>
    <n v="226096"/>
    <s v="Wohnfläche"/>
    <x v="0"/>
    <s v="m²"/>
    <n v="2031634"/>
    <n v="2048348"/>
    <n v="2063180"/>
    <n v="2087075"/>
    <n v="2114695"/>
    <n v="2133685"/>
    <n v="2158521"/>
    <n v="2169067"/>
  </r>
  <r>
    <x v="50"/>
    <n v="226097"/>
    <s v="Wohnfläche"/>
    <x v="0"/>
    <s v="m²"/>
    <n v="157077"/>
    <n v="157775"/>
    <n v="158308"/>
    <n v="159364"/>
    <n v="160662"/>
    <n v="162260"/>
    <n v="163366"/>
    <n v="164306"/>
  </r>
  <r>
    <x v="51"/>
    <n v="226098"/>
    <s v="Wohnfläche"/>
    <x v="0"/>
    <s v="m²"/>
    <n v="1127670"/>
    <n v="1135851"/>
    <n v="1152629"/>
    <n v="1164208"/>
    <n v="1173181"/>
    <n v="1187315"/>
    <n v="1195660"/>
    <n v="1206747"/>
  </r>
  <r>
    <x v="52"/>
    <n v="226099"/>
    <s v="Wohnfläche"/>
    <x v="0"/>
    <s v="m²"/>
    <n v="172711"/>
    <n v="172931"/>
    <n v="173133"/>
    <n v="174166"/>
    <n v="174840"/>
    <n v="175787"/>
    <n v="176223"/>
    <n v="177210"/>
  </r>
  <r>
    <x v="53"/>
    <n v="226101"/>
    <s v="Wohnfläche"/>
    <x v="0"/>
    <s v="m²"/>
    <n v="110396"/>
    <n v="112051"/>
    <n v="112608"/>
    <n v="113107"/>
    <n v="114326"/>
    <n v="115474"/>
    <n v="116671"/>
    <n v="118477"/>
  </r>
  <r>
    <x v="0"/>
    <n v="226003"/>
    <s v="Wohnfläche"/>
    <x v="1"/>
    <s v="m²"/>
    <n v="61237"/>
    <n v="62928"/>
    <n v="63600"/>
    <n v="63600"/>
    <n v="63600"/>
    <n v="63643"/>
    <n v="64662"/>
    <n v="66854"/>
  </r>
  <r>
    <x v="1"/>
    <n v="226102"/>
    <s v="Wohnfläche"/>
    <x v="1"/>
    <s v="m²"/>
    <n v="39526"/>
    <n v="39834"/>
    <n v="39834"/>
    <n v="39834"/>
    <n v="40153"/>
    <n v="40838"/>
    <n v="40891"/>
    <n v="41991"/>
  </r>
  <r>
    <x v="2"/>
    <n v="226006"/>
    <s v="Wohnfläche"/>
    <x v="1"/>
    <s v="m²"/>
    <n v="86305"/>
    <n v="86305"/>
    <n v="86305"/>
    <n v="86317"/>
    <n v="86562"/>
    <n v="86371"/>
    <n v="86609"/>
    <n v="86609"/>
  </r>
  <r>
    <x v="3"/>
    <n v="226009"/>
    <s v="Wohnfläche"/>
    <x v="1"/>
    <s v="m²"/>
    <n v="297643"/>
    <n v="298453"/>
    <n v="298462"/>
    <n v="299104"/>
    <n v="299469"/>
    <n v="299958"/>
    <n v="299958"/>
    <n v="301161"/>
  </r>
  <r>
    <x v="4"/>
    <n v="226010"/>
    <s v="Wohnfläche"/>
    <x v="1"/>
    <s v="m²"/>
    <n v="63534"/>
    <n v="63534"/>
    <n v="63586"/>
    <n v="64108"/>
    <n v="64856"/>
    <n v="65086"/>
    <n v="65086"/>
    <n v="65974"/>
  </r>
  <r>
    <x v="5"/>
    <n v="226012"/>
    <s v="Wohnfläche"/>
    <x v="1"/>
    <s v="m²"/>
    <n v="294077"/>
    <n v="296044"/>
    <n v="296823"/>
    <n v="300954"/>
    <n v="301039"/>
    <n v="302363"/>
    <n v="302823"/>
    <n v="303782"/>
  </r>
  <r>
    <x v="6"/>
    <n v="226013"/>
    <s v="Wohnfläche"/>
    <x v="1"/>
    <s v="m²"/>
    <n v="256219"/>
    <n v="256434"/>
    <n v="256651"/>
    <n v="257696"/>
    <n v="259274"/>
    <n v="259999"/>
    <n v="261819"/>
    <n v="267172"/>
  </r>
  <r>
    <x v="7"/>
    <n v="226105"/>
    <s v="Wohnfläche"/>
    <x v="1"/>
    <s v="m²"/>
    <n v="248463"/>
    <n v="250461"/>
    <n v="250556"/>
    <n v="250961"/>
    <n v="250938"/>
    <n v="252515"/>
    <n v="252147"/>
    <n v="252679"/>
  </r>
  <r>
    <x v="8"/>
    <n v="226017"/>
    <s v="Wohnfläche"/>
    <x v="1"/>
    <s v="m²"/>
    <n v="17783"/>
    <n v="18055"/>
    <n v="18105"/>
    <n v="18105"/>
    <n v="18105"/>
    <n v="18105"/>
    <n v="18382"/>
    <n v="18423"/>
  </r>
  <r>
    <x v="9"/>
    <n v="226018"/>
    <s v="Wohnfläche"/>
    <x v="1"/>
    <s v="m²"/>
    <n v="343650"/>
    <n v="344217"/>
    <n v="345426"/>
    <n v="348752"/>
    <n v="350645"/>
    <n v="350645"/>
    <n v="351313"/>
    <n v="351319"/>
  </r>
  <r>
    <x v="10"/>
    <n v="226020"/>
    <s v="Wohnfläche"/>
    <x v="1"/>
    <s v="m²"/>
    <n v="27959"/>
    <n v="27959"/>
    <n v="27959"/>
    <n v="27959"/>
    <n v="27959"/>
    <n v="27959"/>
    <n v="27648"/>
    <n v="27648"/>
  </r>
  <r>
    <x v="11"/>
    <n v="226022"/>
    <s v="Wohnfläche"/>
    <x v="1"/>
    <s v="m²"/>
    <n v="20169"/>
    <n v="20169"/>
    <n v="20477"/>
    <n v="20506"/>
    <n v="20506"/>
    <n v="20506"/>
    <n v="20506"/>
    <n v="21228"/>
  </r>
  <r>
    <x v="12"/>
    <n v="226027"/>
    <s v="Wohnfläche"/>
    <x v="1"/>
    <s v="m²"/>
    <n v="3576"/>
    <n v="3576"/>
    <n v="3576"/>
    <n v="3576"/>
    <n v="3576"/>
    <n v="3576"/>
    <n v="3576"/>
    <n v="3576"/>
  </r>
  <r>
    <x v="13"/>
    <n v="226028"/>
    <s v="Wohnfläche"/>
    <x v="1"/>
    <s v="m²"/>
    <n v="262709"/>
    <n v="262713"/>
    <n v="262254"/>
    <n v="262169"/>
    <n v="262032"/>
    <n v="261991"/>
    <n v="265640"/>
    <n v="266315"/>
  </r>
  <r>
    <x v="14"/>
    <n v="226029"/>
    <s v="Wohnfläche"/>
    <x v="1"/>
    <s v="m²"/>
    <n v="26052"/>
    <n v="26052"/>
    <n v="26052"/>
    <n v="26052"/>
    <n v="26052"/>
    <n v="26052"/>
    <n v="26052"/>
    <n v="26393"/>
  </r>
  <r>
    <x v="15"/>
    <n v="226106"/>
    <s v="Wohnfläche"/>
    <x v="1"/>
    <s v="m²"/>
    <n v="24552"/>
    <n v="24552"/>
    <n v="24552"/>
    <n v="24552"/>
    <n v="24552"/>
    <n v="24552"/>
    <n v="24812"/>
    <n v="25246"/>
  </r>
  <r>
    <x v="16"/>
    <n v="226031"/>
    <s v="Wohnfläche"/>
    <x v="1"/>
    <s v="m²"/>
    <n v="226544"/>
    <n v="227961"/>
    <n v="228231"/>
    <n v="228602"/>
    <n v="230561"/>
    <n v="231396"/>
    <n v="232410"/>
    <n v="232833"/>
  </r>
  <r>
    <x v="17"/>
    <n v="226107"/>
    <s v="Wohnfläche"/>
    <x v="1"/>
    <s v="m²"/>
    <n v="180200"/>
    <n v="180200"/>
    <n v="181829"/>
    <n v="184698"/>
    <n v="185116"/>
    <n v="185097"/>
    <n v="185484"/>
    <n v="185451"/>
  </r>
  <r>
    <x v="18"/>
    <n v="226032"/>
    <s v="Wohnfläche"/>
    <x v="1"/>
    <s v="m²"/>
    <n v="357542"/>
    <n v="357867"/>
    <n v="358552"/>
    <n v="358866"/>
    <n v="359447"/>
    <n v="359935"/>
    <n v="361708"/>
    <n v="363895"/>
  </r>
  <r>
    <x v="19"/>
    <n v="226036"/>
    <s v="Wohnfläche"/>
    <x v="1"/>
    <s v="m²"/>
    <n v="166157"/>
    <n v="167667"/>
    <n v="168653"/>
    <n v="168653"/>
    <n v="170930"/>
    <n v="171158"/>
    <n v="172585"/>
    <n v="173564"/>
  </r>
  <r>
    <x v="20"/>
    <n v="226037"/>
    <s v="Wohnfläche"/>
    <x v="1"/>
    <s v="m²"/>
    <n v="188337"/>
    <n v="188446"/>
    <n v="188666"/>
    <n v="188877"/>
    <n v="189291"/>
    <n v="189438"/>
    <n v="190170"/>
    <n v="193631"/>
  </r>
  <r>
    <x v="21"/>
    <n v="226038"/>
    <s v="Wohnfläche"/>
    <x v="1"/>
    <s v="m²"/>
    <n v="227916"/>
    <n v="228637"/>
    <n v="229745"/>
    <n v="230869"/>
    <n v="231137"/>
    <n v="234424"/>
    <n v="234449"/>
    <n v="234469"/>
  </r>
  <r>
    <x v="22"/>
    <n v="226040"/>
    <s v="Wohnfläche"/>
    <x v="1"/>
    <s v="m²"/>
    <n v="72961"/>
    <n v="72961"/>
    <n v="72992"/>
    <n v="72992"/>
    <n v="72992"/>
    <n v="75318"/>
    <n v="78920"/>
    <n v="79625"/>
  </r>
  <r>
    <x v="23"/>
    <n v="226041"/>
    <s v="Wohnfläche"/>
    <x v="1"/>
    <s v="m²"/>
    <n v="526232"/>
    <n v="527182"/>
    <n v="528938"/>
    <n v="528563"/>
    <n v="530363"/>
    <n v="535883"/>
    <n v="537580"/>
    <n v="540495"/>
  </r>
  <r>
    <x v="24"/>
    <n v="226104"/>
    <s v="Wohnfläche"/>
    <x v="1"/>
    <s v="m²"/>
    <n v="14716"/>
    <n v="14716"/>
    <n v="14776"/>
    <n v="14815"/>
    <n v="14850"/>
    <n v="14890"/>
    <n v="15284"/>
    <n v="15284"/>
  </r>
  <r>
    <x v="25"/>
    <n v="226046"/>
    <s v="Wohnfläche"/>
    <x v="1"/>
    <s v="m²"/>
    <n v="26586"/>
    <n v="26926"/>
    <n v="26926"/>
    <n v="26926"/>
    <n v="26926"/>
    <n v="26926"/>
    <n v="26926"/>
    <n v="26926"/>
  </r>
  <r>
    <x v="26"/>
    <n v="226048"/>
    <s v="Wohnfläche"/>
    <x v="1"/>
    <s v="m²"/>
    <n v="43642"/>
    <n v="43872"/>
    <n v="43872"/>
    <n v="43884"/>
    <n v="43884"/>
    <n v="42884"/>
    <n v="43808"/>
    <n v="44057"/>
  </r>
  <r>
    <x v="27"/>
    <n v="226049"/>
    <s v="Wohnfläche"/>
    <x v="1"/>
    <s v="m²"/>
    <n v="45992"/>
    <n v="45781"/>
    <n v="45781"/>
    <n v="46288"/>
    <n v="46613"/>
    <n v="46917"/>
    <n v="47327"/>
    <n v="47210"/>
  </r>
  <r>
    <x v="28"/>
    <n v="226054"/>
    <s v="Wohnfläche"/>
    <x v="1"/>
    <s v="m²"/>
    <n v="63117"/>
    <n v="63117"/>
    <n v="63820"/>
    <n v="64175"/>
    <n v="65153"/>
    <n v="68243"/>
    <n v="68243"/>
    <n v="68802"/>
  </r>
  <r>
    <x v="29"/>
    <n v="226055"/>
    <s v="Wohnfläche"/>
    <x v="1"/>
    <s v="m²"/>
    <n v="34189"/>
    <n v="34189"/>
    <n v="34189"/>
    <n v="34189"/>
    <n v="34189"/>
    <n v="34230"/>
    <n v="34911"/>
    <n v="35062"/>
  </r>
  <r>
    <x v="30"/>
    <n v="226056"/>
    <s v="Wohnfläche"/>
    <x v="1"/>
    <s v="m²"/>
    <n v="195798"/>
    <n v="196450"/>
    <n v="202319"/>
    <n v="202530"/>
    <n v="203837"/>
    <n v="203808"/>
    <n v="204692"/>
    <n v="206536"/>
  </r>
  <r>
    <x v="31"/>
    <n v="226058"/>
    <s v="Wohnfläche"/>
    <x v="1"/>
    <s v="m²"/>
    <n v="14215"/>
    <n v="14215"/>
    <n v="14215"/>
    <n v="14215"/>
    <n v="14215"/>
    <n v="14215"/>
    <n v="14234"/>
    <n v="14234"/>
  </r>
  <r>
    <x v="32"/>
    <n v="226059"/>
    <s v="Wohnfläche"/>
    <x v="1"/>
    <s v="m²"/>
    <n v="74765"/>
    <n v="75071"/>
    <n v="75071"/>
    <n v="75465"/>
    <n v="76153"/>
    <n v="76454"/>
    <n v="78740"/>
    <n v="82309"/>
  </r>
  <r>
    <x v="33"/>
    <n v="226060"/>
    <s v="Wohnfläche"/>
    <x v="1"/>
    <s v="m²"/>
    <n v="176509"/>
    <n v="176956"/>
    <n v="178408"/>
    <n v="178692"/>
    <n v="179161"/>
    <n v="180726"/>
    <n v="182015"/>
    <n v="184706"/>
  </r>
  <r>
    <x v="34"/>
    <n v="226062"/>
    <s v="Wohnfläche"/>
    <x v="1"/>
    <s v="m²"/>
    <n v="228894"/>
    <n v="229536"/>
    <n v="229687"/>
    <n v="234055"/>
    <n v="235762"/>
    <n v="237218"/>
    <n v="237555"/>
    <n v="238520"/>
  </r>
  <r>
    <x v="35"/>
    <n v="226063"/>
    <s v="Wohnfläche"/>
    <x v="1"/>
    <s v="m²"/>
    <n v="148880"/>
    <n v="149927"/>
    <n v="150311"/>
    <n v="149821"/>
    <n v="150271"/>
    <n v="150957"/>
    <n v="151915"/>
    <n v="154137"/>
  </r>
  <r>
    <x v="36"/>
    <n v="226065"/>
    <s v="Wohnfläche"/>
    <x v="1"/>
    <s v="m²"/>
    <n v="94137"/>
    <n v="94962"/>
    <n v="95300"/>
    <n v="95682"/>
    <n v="97894"/>
    <n v="98329"/>
    <n v="98924"/>
    <n v="99345"/>
  </r>
  <r>
    <x v="37"/>
    <n v="226066"/>
    <s v="Wohnfläche"/>
    <x v="1"/>
    <s v="m²"/>
    <n v="17038"/>
    <n v="17114"/>
    <n v="17114"/>
    <n v="17182"/>
    <n v="17182"/>
    <n v="17182"/>
    <n v="17543"/>
    <n v="17543"/>
  </r>
  <r>
    <x v="38"/>
    <n v="226068"/>
    <s v="Wohnfläche"/>
    <x v="1"/>
    <s v="m²"/>
    <n v="67852"/>
    <n v="67852"/>
    <n v="68263"/>
    <n v="68263"/>
    <n v="69822"/>
    <n v="70291"/>
    <n v="71595"/>
    <n v="71595"/>
  </r>
  <r>
    <x v="39"/>
    <n v="226076"/>
    <s v="Wohnfläche"/>
    <x v="1"/>
    <s v="m²"/>
    <n v="262836"/>
    <n v="262740"/>
    <n v="263775"/>
    <n v="264850"/>
    <n v="270224"/>
    <n v="272390"/>
    <n v="275225"/>
    <n v="275399"/>
  </r>
  <r>
    <x v="40"/>
    <n v="226080"/>
    <s v="Wohnfläche"/>
    <x v="1"/>
    <s v="m²"/>
    <n v="49689"/>
    <n v="49689"/>
    <n v="49689"/>
    <n v="49689"/>
    <n v="50034"/>
    <n v="50034"/>
    <n v="50492"/>
    <n v="50492"/>
  </r>
  <r>
    <x v="41"/>
    <n v="226081"/>
    <s v="Wohnfläche"/>
    <x v="1"/>
    <s v="m²"/>
    <n v="18458"/>
    <n v="18458"/>
    <n v="18458"/>
    <n v="18458"/>
    <n v="18458"/>
    <n v="18458"/>
    <n v="18458"/>
    <n v="18458"/>
  </r>
  <r>
    <x v="42"/>
    <n v="226082"/>
    <s v="Wohnfläche"/>
    <x v="1"/>
    <s v="m²"/>
    <n v="272706"/>
    <n v="275087"/>
    <n v="278022"/>
    <n v="279155"/>
    <n v="283759"/>
    <n v="290178"/>
    <n v="296175"/>
    <n v="301313"/>
  </r>
  <r>
    <x v="43"/>
    <n v="226084"/>
    <s v="Wohnfläche"/>
    <x v="1"/>
    <s v="m²"/>
    <n v="596175"/>
    <n v="597327"/>
    <n v="597695"/>
    <n v="600086"/>
    <n v="600381"/>
    <n v="604338"/>
    <n v="606655"/>
    <n v="606932"/>
  </r>
  <r>
    <x v="44"/>
    <n v="226085"/>
    <s v="Wohnfläche"/>
    <x v="1"/>
    <s v="m²"/>
    <n v="411161"/>
    <n v="412676"/>
    <n v="418298"/>
    <n v="420047"/>
    <n v="423033"/>
    <n v="427353"/>
    <n v="431236"/>
    <n v="432938"/>
  </r>
  <r>
    <x v="45"/>
    <n v="226086"/>
    <s v="Wohnfläche"/>
    <x v="1"/>
    <s v="m²"/>
    <n v="9195"/>
    <n v="9195"/>
    <n v="9195"/>
    <n v="9195"/>
    <n v="9195"/>
    <n v="9195"/>
    <n v="9195"/>
    <n v="9926"/>
  </r>
  <r>
    <x v="46"/>
    <n v="226103"/>
    <s v="Wohnfläche"/>
    <x v="1"/>
    <s v="m²"/>
    <n v="83592"/>
    <n v="84794"/>
    <n v="85049"/>
    <n v="86630"/>
    <n v="88254"/>
    <n v="90995"/>
    <n v="91878"/>
    <n v="92541"/>
  </r>
  <r>
    <x v="47"/>
    <n v="226091"/>
    <s v="Wohnfläche"/>
    <x v="1"/>
    <s v="m²"/>
    <n v="48064"/>
    <n v="48137"/>
    <n v="48468"/>
    <n v="48470"/>
    <n v="48951"/>
    <n v="49722"/>
    <n v="49546"/>
    <n v="49868"/>
  </r>
  <r>
    <x v="48"/>
    <n v="226095"/>
    <s v="Wohnfläche"/>
    <x v="1"/>
    <s v="m²"/>
    <n v="231553"/>
    <n v="232273"/>
    <n v="233674"/>
    <n v="237652"/>
    <n v="241562"/>
    <n v="243469"/>
    <n v="246021"/>
    <n v="250923"/>
  </r>
  <r>
    <x v="49"/>
    <n v="226096"/>
    <s v="Wohnfläche"/>
    <x v="1"/>
    <s v="m²"/>
    <n v="774610"/>
    <n v="783661"/>
    <n v="789721"/>
    <n v="797787"/>
    <n v="805112"/>
    <n v="809207"/>
    <n v="815084"/>
    <n v="815376"/>
  </r>
  <r>
    <x v="50"/>
    <n v="226097"/>
    <s v="Wohnfläche"/>
    <x v="1"/>
    <s v="m²"/>
    <n v="36959"/>
    <n v="37105"/>
    <n v="37405"/>
    <n v="37410"/>
    <n v="37410"/>
    <n v="37410"/>
    <n v="37874"/>
    <n v="37874"/>
  </r>
  <r>
    <x v="51"/>
    <n v="226098"/>
    <s v="Wohnfläche"/>
    <x v="1"/>
    <s v="m²"/>
    <n v="422302"/>
    <n v="424318"/>
    <n v="431980"/>
    <n v="436819"/>
    <n v="440983"/>
    <n v="446509"/>
    <n v="450980"/>
    <n v="459662"/>
  </r>
  <r>
    <x v="52"/>
    <n v="226099"/>
    <s v="Wohnfläche"/>
    <x v="1"/>
    <s v="m²"/>
    <n v="43086"/>
    <n v="43089"/>
    <n v="43142"/>
    <n v="43142"/>
    <n v="43142"/>
    <n v="43142"/>
    <n v="43142"/>
    <n v="43142"/>
  </r>
  <r>
    <x v="53"/>
    <n v="226101"/>
    <s v="Wohnfläche"/>
    <x v="1"/>
    <s v="m²"/>
    <n v="15118"/>
    <n v="16080"/>
    <n v="16080"/>
    <n v="16080"/>
    <n v="16844"/>
    <n v="16844"/>
    <n v="16844"/>
    <n v="17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Werte" updatedVersion="4" minRefreshableVersion="3" useAutoFormatting="1" rowGrandTotals="0" colGrandTotals="0" itemPrintTitles="1" createdVersion="4" indent="0" outline="1" outlineData="1" multipleFieldFilters="0">
  <location ref="P3:S5" firstHeaderRow="0" firstDataRow="1" firstDataCol="1" rowPageCount="1" colPageCount="1"/>
  <pivotFields count="13">
    <pivotField axis="axisPage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dataField="1" numFmtId="3" showAll="0"/>
    <pivotField dataField="1" numFmtId="3" showAll="0"/>
  </pivotFields>
  <rowFields count="1">
    <field x="3"/>
  </rowFields>
  <rowItems count="2">
    <i>
      <x/>
    </i>
    <i>
      <x v="1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me von 2015" fld="10" baseField="0" baseItem="0"/>
    <dataField name="Summe von 2016" fld="11" baseField="0" baseItem="0"/>
    <dataField name="Summe von 2017" fld="1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3"/>
  <sheetViews>
    <sheetView topLeftCell="F1" zoomScale="80" zoomScaleNormal="80" workbookViewId="0">
      <selection activeCell="P20" sqref="P20"/>
    </sheetView>
  </sheetViews>
  <sheetFormatPr baseColWidth="10" defaultRowHeight="15" x14ac:dyDescent="0.2"/>
  <cols>
    <col min="1" max="1" width="24.6640625" bestFit="1" customWidth="1"/>
    <col min="2" max="2" width="8.6640625" customWidth="1"/>
    <col min="3" max="3" width="13.1640625" customWidth="1"/>
    <col min="4" max="4" width="36.1640625" bestFit="1" customWidth="1"/>
    <col min="5" max="5" width="7.1640625" bestFit="1" customWidth="1"/>
    <col min="16" max="16" width="38.83203125" customWidth="1"/>
    <col min="17" max="17" width="15.5" customWidth="1"/>
    <col min="18" max="19" width="15.5" bestFit="1" customWidth="1"/>
  </cols>
  <sheetData>
    <row r="1" spans="1:19" ht="32" x14ac:dyDescent="0.2">
      <c r="A1" s="3" t="s">
        <v>0</v>
      </c>
      <c r="B1" s="3" t="s">
        <v>1</v>
      </c>
      <c r="C1" s="3" t="s">
        <v>62</v>
      </c>
      <c r="D1" s="3" t="s">
        <v>2</v>
      </c>
      <c r="E1" s="3" t="s">
        <v>3</v>
      </c>
      <c r="F1" s="3">
        <v>2010</v>
      </c>
      <c r="G1" s="3">
        <v>2011</v>
      </c>
      <c r="H1" s="3">
        <v>2012</v>
      </c>
      <c r="I1" s="3">
        <v>2013</v>
      </c>
      <c r="J1" s="3">
        <v>2014</v>
      </c>
      <c r="K1" s="3">
        <v>2015</v>
      </c>
      <c r="L1" s="3">
        <v>2016</v>
      </c>
      <c r="M1" s="3">
        <v>2017</v>
      </c>
      <c r="P1" s="4" t="s">
        <v>0</v>
      </c>
      <c r="Q1" t="s">
        <v>64</v>
      </c>
    </row>
    <row r="2" spans="1:19" x14ac:dyDescent="0.2">
      <c r="A2" t="s">
        <v>4</v>
      </c>
      <c r="B2">
        <v>226003</v>
      </c>
      <c r="C2" t="s">
        <v>63</v>
      </c>
      <c r="D2" s="1" t="s">
        <v>5</v>
      </c>
      <c r="E2" s="1" t="s">
        <v>6</v>
      </c>
      <c r="F2" s="1">
        <v>261070</v>
      </c>
      <c r="G2" s="1">
        <v>265376</v>
      </c>
      <c r="H2" s="1">
        <v>272172</v>
      </c>
      <c r="I2" s="1">
        <v>277889</v>
      </c>
      <c r="J2" s="1">
        <v>280544</v>
      </c>
      <c r="K2" s="1">
        <v>282286</v>
      </c>
      <c r="L2" s="1">
        <v>288703</v>
      </c>
      <c r="M2" s="1">
        <v>298345</v>
      </c>
    </row>
    <row r="3" spans="1:19" x14ac:dyDescent="0.2">
      <c r="A3" t="s">
        <v>7</v>
      </c>
      <c r="B3">
        <v>226102</v>
      </c>
      <c r="C3" t="s">
        <v>63</v>
      </c>
      <c r="D3" s="1" t="s">
        <v>5</v>
      </c>
      <c r="E3" s="1" t="s">
        <v>6</v>
      </c>
      <c r="F3" s="1">
        <v>235768</v>
      </c>
      <c r="G3" s="1">
        <v>237382</v>
      </c>
      <c r="H3" s="1">
        <v>239124</v>
      </c>
      <c r="I3" s="1">
        <v>241262</v>
      </c>
      <c r="J3" s="1">
        <v>244060</v>
      </c>
      <c r="K3" s="1">
        <v>246498</v>
      </c>
      <c r="L3" s="1">
        <v>249984</v>
      </c>
      <c r="M3" s="1">
        <v>253084</v>
      </c>
      <c r="P3" s="4" t="s">
        <v>65</v>
      </c>
      <c r="Q3" t="s">
        <v>66</v>
      </c>
      <c r="R3" t="s">
        <v>67</v>
      </c>
      <c r="S3" t="s">
        <v>68</v>
      </c>
    </row>
    <row r="4" spans="1:19" x14ac:dyDescent="0.2">
      <c r="A4" t="s">
        <v>8</v>
      </c>
      <c r="B4">
        <v>226006</v>
      </c>
      <c r="C4" t="s">
        <v>63</v>
      </c>
      <c r="D4" s="1" t="s">
        <v>5</v>
      </c>
      <c r="E4" s="1" t="s">
        <v>6</v>
      </c>
      <c r="F4" s="1">
        <v>297530</v>
      </c>
      <c r="G4" s="1">
        <v>301171</v>
      </c>
      <c r="H4" s="1">
        <v>304286</v>
      </c>
      <c r="I4" s="1">
        <v>306236</v>
      </c>
      <c r="J4" s="1">
        <v>309764</v>
      </c>
      <c r="K4" s="1">
        <v>310851</v>
      </c>
      <c r="L4" s="1">
        <v>312015</v>
      </c>
      <c r="M4" s="1">
        <v>314979</v>
      </c>
      <c r="P4" s="5" t="s">
        <v>5</v>
      </c>
      <c r="Q4" s="1">
        <v>25985304</v>
      </c>
      <c r="R4" s="1">
        <v>26179535</v>
      </c>
      <c r="S4" s="1">
        <v>26340787</v>
      </c>
    </row>
    <row r="5" spans="1:19" x14ac:dyDescent="0.2">
      <c r="A5" t="s">
        <v>9</v>
      </c>
      <c r="B5">
        <v>226009</v>
      </c>
      <c r="C5" t="s">
        <v>63</v>
      </c>
      <c r="D5" s="1" t="s">
        <v>5</v>
      </c>
      <c r="E5" s="1" t="s">
        <v>6</v>
      </c>
      <c r="F5" s="1">
        <v>657754</v>
      </c>
      <c r="G5" s="1">
        <v>658209</v>
      </c>
      <c r="H5" s="1">
        <v>659663</v>
      </c>
      <c r="I5" s="1">
        <v>661136</v>
      </c>
      <c r="J5" s="1">
        <v>662562</v>
      </c>
      <c r="K5" s="1">
        <v>668712</v>
      </c>
      <c r="L5" s="1">
        <v>678591</v>
      </c>
      <c r="M5" s="1">
        <v>681376</v>
      </c>
      <c r="P5" s="5" t="s">
        <v>60</v>
      </c>
      <c r="Q5" s="1">
        <v>8779322</v>
      </c>
      <c r="R5" s="1">
        <v>8837747</v>
      </c>
      <c r="S5" s="1">
        <v>8898894</v>
      </c>
    </row>
    <row r="6" spans="1:19" x14ac:dyDescent="0.2">
      <c r="A6" t="s">
        <v>10</v>
      </c>
      <c r="B6">
        <v>226010</v>
      </c>
      <c r="C6" t="s">
        <v>63</v>
      </c>
      <c r="D6" s="1" t="s">
        <v>5</v>
      </c>
      <c r="E6" s="1" t="s">
        <v>6</v>
      </c>
      <c r="F6" s="1">
        <v>433286</v>
      </c>
      <c r="G6" s="1">
        <v>435315</v>
      </c>
      <c r="H6" s="1">
        <v>437673</v>
      </c>
      <c r="I6" s="1">
        <v>442061</v>
      </c>
      <c r="J6" s="1">
        <v>445945</v>
      </c>
      <c r="K6" s="1">
        <v>450188</v>
      </c>
      <c r="L6" s="1">
        <v>452905</v>
      </c>
      <c r="M6" s="1">
        <v>455738</v>
      </c>
    </row>
    <row r="7" spans="1:19" x14ac:dyDescent="0.2">
      <c r="A7" t="s">
        <v>11</v>
      </c>
      <c r="B7">
        <v>226012</v>
      </c>
      <c r="C7" t="s">
        <v>63</v>
      </c>
      <c r="D7" s="1" t="s">
        <v>5</v>
      </c>
      <c r="E7" s="1" t="s">
        <v>6</v>
      </c>
      <c r="F7" s="1">
        <v>554538</v>
      </c>
      <c r="G7" s="1">
        <v>559752</v>
      </c>
      <c r="H7" s="1">
        <v>562305</v>
      </c>
      <c r="I7" s="1">
        <v>567447</v>
      </c>
      <c r="J7" s="1">
        <v>571785</v>
      </c>
      <c r="K7" s="1">
        <v>574774</v>
      </c>
      <c r="L7" s="1">
        <v>576992</v>
      </c>
      <c r="M7" s="1">
        <v>578511</v>
      </c>
      <c r="P7" t="s">
        <v>69</v>
      </c>
      <c r="Q7" s="1">
        <f>+GETPIVOTDATA("Summe von 2015",$P$3,"Attribut","Wohnfläche insgesamt")-GETPIVOTDATA("Summe von 2015",$P$3,"Attribut","Wohngebäude mit 3 und mehr Wohnungen")</f>
        <v>17205982</v>
      </c>
      <c r="R7" s="1">
        <f>+GETPIVOTDATA("Summe von 2016",$P$3,"Attribut","Wohnfläche insgesamt")-GETPIVOTDATA("Summe von 2016",$P$3,"Attribut","Wohngebäude mit 3 und mehr Wohnungen")</f>
        <v>17341788</v>
      </c>
      <c r="S7" s="1">
        <f>+GETPIVOTDATA("Summe von 2017",$P$3,"Attribut","Wohnfläche insgesamt")-GETPIVOTDATA("Summe von 2017",$P$3,"Attribut","Wohngebäude mit 3 und mehr Wohnungen")</f>
        <v>17441893</v>
      </c>
    </row>
    <row r="8" spans="1:19" x14ac:dyDescent="0.2">
      <c r="A8" t="s">
        <v>12</v>
      </c>
      <c r="B8">
        <v>226013</v>
      </c>
      <c r="C8" t="s">
        <v>63</v>
      </c>
      <c r="D8" s="1" t="s">
        <v>5</v>
      </c>
      <c r="E8" s="1" t="s">
        <v>6</v>
      </c>
      <c r="F8" s="1">
        <v>697901</v>
      </c>
      <c r="G8" s="1">
        <v>699251</v>
      </c>
      <c r="H8" s="1">
        <v>701399</v>
      </c>
      <c r="I8" s="1">
        <v>703929</v>
      </c>
      <c r="J8" s="1">
        <v>706580</v>
      </c>
      <c r="K8" s="1">
        <v>707635</v>
      </c>
      <c r="L8" s="1">
        <v>710386</v>
      </c>
      <c r="M8" s="1">
        <v>716805</v>
      </c>
      <c r="P8" t="s">
        <v>70</v>
      </c>
      <c r="Q8" s="1">
        <f>+GETPIVOTDATA("Summe von 2015",$P$3,"Attribut","Wohngebäude mit 3 und mehr Wohnungen")</f>
        <v>8779322</v>
      </c>
      <c r="R8" s="1">
        <f>+GETPIVOTDATA("Summe von 2016",$P$3,"Attribut","Wohngebäude mit 3 und mehr Wohnungen")</f>
        <v>8837747</v>
      </c>
      <c r="S8" s="1">
        <f>+GETPIVOTDATA("Summe von 2017",$P$3,"Attribut","Wohngebäude mit 3 und mehr Wohnungen")</f>
        <v>8898894</v>
      </c>
    </row>
    <row r="9" spans="1:19" x14ac:dyDescent="0.2">
      <c r="A9" t="s">
        <v>13</v>
      </c>
      <c r="B9">
        <v>226105</v>
      </c>
      <c r="C9" t="s">
        <v>63</v>
      </c>
      <c r="D9" s="1" t="s">
        <v>5</v>
      </c>
      <c r="E9" s="1" t="s">
        <v>6</v>
      </c>
      <c r="F9" s="1">
        <v>640829</v>
      </c>
      <c r="G9" s="1">
        <v>643898</v>
      </c>
      <c r="H9" s="1">
        <v>644790</v>
      </c>
      <c r="I9" s="1">
        <v>646504</v>
      </c>
      <c r="J9" s="1">
        <v>647488</v>
      </c>
      <c r="K9" s="1">
        <v>650085</v>
      </c>
      <c r="L9" s="1">
        <v>653349</v>
      </c>
      <c r="M9" s="1">
        <v>654498</v>
      </c>
    </row>
    <row r="10" spans="1:19" x14ac:dyDescent="0.2">
      <c r="A10" t="s">
        <v>14</v>
      </c>
      <c r="B10">
        <v>226017</v>
      </c>
      <c r="C10" t="s">
        <v>63</v>
      </c>
      <c r="D10" s="1" t="s">
        <v>5</v>
      </c>
      <c r="E10" s="1" t="s">
        <v>6</v>
      </c>
      <c r="F10" s="1">
        <v>123006</v>
      </c>
      <c r="G10" s="1">
        <v>123337</v>
      </c>
      <c r="H10" s="1">
        <v>123635</v>
      </c>
      <c r="I10" s="1">
        <v>124386</v>
      </c>
      <c r="J10" s="1">
        <v>125678</v>
      </c>
      <c r="K10" s="1">
        <v>126176</v>
      </c>
      <c r="L10" s="1">
        <v>126209</v>
      </c>
      <c r="M10" s="1">
        <v>126323</v>
      </c>
      <c r="P10" t="s">
        <v>71</v>
      </c>
      <c r="Q10" s="6">
        <f>+Q8/(Q7+Q8)</f>
        <v>0.33785719805317654</v>
      </c>
      <c r="R10" s="6">
        <f t="shared" ref="R10:S10" si="0">+R8/(R7+R8)</f>
        <v>0.33758227562101467</v>
      </c>
      <c r="S10" s="6">
        <f t="shared" si="0"/>
        <v>0.33783705855106</v>
      </c>
    </row>
    <row r="11" spans="1:19" x14ac:dyDescent="0.2">
      <c r="A11" t="s">
        <v>15</v>
      </c>
      <c r="B11">
        <v>226018</v>
      </c>
      <c r="C11" t="s">
        <v>63</v>
      </c>
      <c r="D11" s="1" t="s">
        <v>5</v>
      </c>
      <c r="E11" s="1" t="s">
        <v>6</v>
      </c>
      <c r="F11" s="1">
        <v>629836</v>
      </c>
      <c r="G11" s="1">
        <v>634572</v>
      </c>
      <c r="H11" s="1">
        <v>640685</v>
      </c>
      <c r="I11" s="1">
        <v>647010</v>
      </c>
      <c r="J11" s="1">
        <v>649560</v>
      </c>
      <c r="K11" s="1">
        <v>649921</v>
      </c>
      <c r="L11" s="1">
        <v>651565</v>
      </c>
      <c r="M11" s="1">
        <v>652677</v>
      </c>
    </row>
    <row r="12" spans="1:19" x14ac:dyDescent="0.2">
      <c r="A12" t="s">
        <v>16</v>
      </c>
      <c r="B12">
        <v>226020</v>
      </c>
      <c r="C12" t="s">
        <v>63</v>
      </c>
      <c r="D12" s="1" t="s">
        <v>5</v>
      </c>
      <c r="E12" s="1" t="s">
        <v>6</v>
      </c>
      <c r="F12" s="1">
        <v>121320</v>
      </c>
      <c r="G12" s="1">
        <v>121517</v>
      </c>
      <c r="H12" s="1">
        <v>121929</v>
      </c>
      <c r="I12" s="1">
        <v>122587</v>
      </c>
      <c r="J12" s="1">
        <v>122621</v>
      </c>
      <c r="K12" s="1">
        <v>123070</v>
      </c>
      <c r="L12" s="1">
        <v>123913</v>
      </c>
      <c r="M12" s="1">
        <v>125063</v>
      </c>
    </row>
    <row r="13" spans="1:19" x14ac:dyDescent="0.2">
      <c r="A13" t="s">
        <v>17</v>
      </c>
      <c r="B13">
        <v>226022</v>
      </c>
      <c r="C13" t="s">
        <v>63</v>
      </c>
      <c r="D13" s="1" t="s">
        <v>5</v>
      </c>
      <c r="E13" s="1" t="s">
        <v>6</v>
      </c>
      <c r="F13" s="1">
        <v>130617</v>
      </c>
      <c r="G13" s="1">
        <v>130731</v>
      </c>
      <c r="H13" s="1">
        <v>130964</v>
      </c>
      <c r="I13" s="1">
        <v>130993</v>
      </c>
      <c r="J13" s="1">
        <v>131497</v>
      </c>
      <c r="K13" s="1">
        <v>131615</v>
      </c>
      <c r="L13" s="1">
        <v>131955</v>
      </c>
      <c r="M13" s="1">
        <v>132821</v>
      </c>
    </row>
    <row r="14" spans="1:19" x14ac:dyDescent="0.2">
      <c r="A14" t="s">
        <v>18</v>
      </c>
      <c r="B14">
        <v>226027</v>
      </c>
      <c r="C14" t="s">
        <v>63</v>
      </c>
      <c r="D14" s="1" t="s">
        <v>5</v>
      </c>
      <c r="E14" s="1" t="s">
        <v>6</v>
      </c>
      <c r="F14" s="1">
        <v>25526</v>
      </c>
      <c r="G14" s="1">
        <v>25724</v>
      </c>
      <c r="H14" s="1">
        <v>25724</v>
      </c>
      <c r="I14" s="1">
        <v>25889</v>
      </c>
      <c r="J14" s="1">
        <v>25889</v>
      </c>
      <c r="K14" s="1">
        <v>25889</v>
      </c>
      <c r="L14" s="1">
        <v>25889</v>
      </c>
      <c r="M14" s="1">
        <v>25889</v>
      </c>
    </row>
    <row r="15" spans="1:19" x14ac:dyDescent="0.2">
      <c r="A15" t="s">
        <v>19</v>
      </c>
      <c r="B15">
        <v>226028</v>
      </c>
      <c r="C15" t="s">
        <v>63</v>
      </c>
      <c r="D15" s="1" t="s">
        <v>5</v>
      </c>
      <c r="E15" s="1" t="s">
        <v>6</v>
      </c>
      <c r="F15" s="1">
        <v>529518</v>
      </c>
      <c r="G15" s="1">
        <v>531861</v>
      </c>
      <c r="H15" s="1">
        <v>533963</v>
      </c>
      <c r="I15" s="1">
        <v>535467</v>
      </c>
      <c r="J15" s="1">
        <v>536631</v>
      </c>
      <c r="K15" s="1">
        <v>540876</v>
      </c>
      <c r="L15" s="1">
        <v>552176</v>
      </c>
      <c r="M15" s="1">
        <v>555995</v>
      </c>
    </row>
    <row r="16" spans="1:19" x14ac:dyDescent="0.2">
      <c r="A16" t="s">
        <v>20</v>
      </c>
      <c r="B16">
        <v>226029</v>
      </c>
      <c r="C16" t="s">
        <v>63</v>
      </c>
      <c r="D16" s="1" t="s">
        <v>5</v>
      </c>
      <c r="E16" s="1" t="s">
        <v>6</v>
      </c>
      <c r="F16" s="1">
        <v>149754</v>
      </c>
      <c r="G16" s="1">
        <v>150058</v>
      </c>
      <c r="H16" s="1">
        <v>150058</v>
      </c>
      <c r="I16" s="1">
        <v>150442</v>
      </c>
      <c r="J16" s="1">
        <v>150586</v>
      </c>
      <c r="K16" s="1">
        <v>150731</v>
      </c>
      <c r="L16" s="1">
        <v>151091</v>
      </c>
      <c r="M16" s="1">
        <v>151562</v>
      </c>
    </row>
    <row r="17" spans="1:13" x14ac:dyDescent="0.2">
      <c r="A17" t="s">
        <v>21</v>
      </c>
      <c r="B17">
        <v>226106</v>
      </c>
      <c r="C17" t="s">
        <v>63</v>
      </c>
      <c r="D17" s="1" t="s">
        <v>5</v>
      </c>
      <c r="E17" s="1" t="s">
        <v>6</v>
      </c>
      <c r="F17" s="1">
        <v>190554</v>
      </c>
      <c r="G17" s="1">
        <v>191025</v>
      </c>
      <c r="H17" s="1">
        <v>191593</v>
      </c>
      <c r="I17" s="1">
        <v>192567</v>
      </c>
      <c r="J17" s="1">
        <v>193698</v>
      </c>
      <c r="K17" s="1">
        <v>195236</v>
      </c>
      <c r="L17" s="1">
        <v>195505</v>
      </c>
      <c r="M17" s="1">
        <v>196469</v>
      </c>
    </row>
    <row r="18" spans="1:13" x14ac:dyDescent="0.2">
      <c r="A18" t="s">
        <v>22</v>
      </c>
      <c r="B18">
        <v>226031</v>
      </c>
      <c r="C18" t="s">
        <v>63</v>
      </c>
      <c r="D18" s="1" t="s">
        <v>5</v>
      </c>
      <c r="E18" s="1" t="s">
        <v>6</v>
      </c>
      <c r="F18" s="1">
        <v>564083</v>
      </c>
      <c r="G18" s="1">
        <v>567360</v>
      </c>
      <c r="H18" s="1">
        <v>568924</v>
      </c>
      <c r="I18" s="1">
        <v>570686</v>
      </c>
      <c r="J18" s="1">
        <v>575363</v>
      </c>
      <c r="K18" s="1">
        <v>576711</v>
      </c>
      <c r="L18" s="1">
        <v>579302</v>
      </c>
      <c r="M18" s="1">
        <v>581118</v>
      </c>
    </row>
    <row r="19" spans="1:13" x14ac:dyDescent="0.2">
      <c r="A19" t="s">
        <v>23</v>
      </c>
      <c r="B19">
        <v>226107</v>
      </c>
      <c r="C19" t="s">
        <v>63</v>
      </c>
      <c r="D19" s="1" t="s">
        <v>5</v>
      </c>
      <c r="E19" s="1" t="s">
        <v>6</v>
      </c>
      <c r="F19" s="1">
        <v>487196</v>
      </c>
      <c r="G19" s="1">
        <v>491106</v>
      </c>
      <c r="H19" s="1">
        <v>497846</v>
      </c>
      <c r="I19" s="1">
        <v>506553</v>
      </c>
      <c r="J19" s="1">
        <v>511292</v>
      </c>
      <c r="K19" s="1">
        <v>514444</v>
      </c>
      <c r="L19" s="1">
        <v>517850</v>
      </c>
      <c r="M19" s="1">
        <v>520497</v>
      </c>
    </row>
    <row r="20" spans="1:13" x14ac:dyDescent="0.2">
      <c r="A20" t="s">
        <v>24</v>
      </c>
      <c r="B20">
        <v>226032</v>
      </c>
      <c r="C20" t="s">
        <v>63</v>
      </c>
      <c r="D20" s="1" t="s">
        <v>5</v>
      </c>
      <c r="E20" s="1" t="s">
        <v>6</v>
      </c>
      <c r="F20" s="1">
        <v>957186</v>
      </c>
      <c r="G20" s="1">
        <v>960956</v>
      </c>
      <c r="H20" s="1">
        <v>966028</v>
      </c>
      <c r="I20" s="1">
        <v>970423</v>
      </c>
      <c r="J20" s="1">
        <v>974294</v>
      </c>
      <c r="K20" s="1">
        <v>976955</v>
      </c>
      <c r="L20" s="1">
        <v>978555</v>
      </c>
      <c r="M20" s="1">
        <v>985603</v>
      </c>
    </row>
    <row r="21" spans="1:13" x14ac:dyDescent="0.2">
      <c r="A21" t="s">
        <v>25</v>
      </c>
      <c r="B21">
        <v>226036</v>
      </c>
      <c r="C21" t="s">
        <v>63</v>
      </c>
      <c r="D21" s="1" t="s">
        <v>5</v>
      </c>
      <c r="E21" s="1" t="s">
        <v>6</v>
      </c>
      <c r="F21" s="1">
        <v>405373</v>
      </c>
      <c r="G21" s="1">
        <v>417467</v>
      </c>
      <c r="H21" s="1">
        <v>423855</v>
      </c>
      <c r="I21" s="1">
        <v>427071</v>
      </c>
      <c r="J21" s="1">
        <v>432817</v>
      </c>
      <c r="K21" s="1">
        <v>435518</v>
      </c>
      <c r="L21" s="1">
        <v>438511</v>
      </c>
      <c r="M21" s="1">
        <v>439960</v>
      </c>
    </row>
    <row r="22" spans="1:13" x14ac:dyDescent="0.2">
      <c r="A22" t="s">
        <v>26</v>
      </c>
      <c r="B22">
        <v>226037</v>
      </c>
      <c r="C22" t="s">
        <v>63</v>
      </c>
      <c r="D22" s="1" t="s">
        <v>5</v>
      </c>
      <c r="E22" s="1" t="s">
        <v>6</v>
      </c>
      <c r="F22" s="1">
        <v>621672</v>
      </c>
      <c r="G22" s="1">
        <v>623024</v>
      </c>
      <c r="H22" s="1">
        <v>623759</v>
      </c>
      <c r="I22" s="1">
        <v>624571</v>
      </c>
      <c r="J22" s="1">
        <v>625970</v>
      </c>
      <c r="K22" s="1">
        <v>627952</v>
      </c>
      <c r="L22" s="1">
        <v>631369</v>
      </c>
      <c r="M22" s="1">
        <v>635101</v>
      </c>
    </row>
    <row r="23" spans="1:13" x14ac:dyDescent="0.2">
      <c r="A23" t="s">
        <v>27</v>
      </c>
      <c r="B23">
        <v>226038</v>
      </c>
      <c r="C23" t="s">
        <v>63</v>
      </c>
      <c r="D23" s="1" t="s">
        <v>5</v>
      </c>
      <c r="E23" s="1" t="s">
        <v>6</v>
      </c>
      <c r="F23" s="1">
        <v>526226</v>
      </c>
      <c r="G23" s="1">
        <v>528082</v>
      </c>
      <c r="H23" s="1">
        <v>530559</v>
      </c>
      <c r="I23" s="1">
        <v>532151</v>
      </c>
      <c r="J23" s="1">
        <v>533321</v>
      </c>
      <c r="K23" s="1">
        <v>537268</v>
      </c>
      <c r="L23" s="1">
        <v>538036</v>
      </c>
      <c r="M23" s="1">
        <v>540945</v>
      </c>
    </row>
    <row r="24" spans="1:13" x14ac:dyDescent="0.2">
      <c r="A24" t="s">
        <v>28</v>
      </c>
      <c r="B24">
        <v>226040</v>
      </c>
      <c r="C24" t="s">
        <v>63</v>
      </c>
      <c r="D24" s="1" t="s">
        <v>5</v>
      </c>
      <c r="E24" s="1" t="s">
        <v>6</v>
      </c>
      <c r="F24" s="1">
        <v>297192</v>
      </c>
      <c r="G24" s="1">
        <v>300812</v>
      </c>
      <c r="H24" s="1">
        <v>303497</v>
      </c>
      <c r="I24" s="1">
        <v>305438</v>
      </c>
      <c r="J24" s="1">
        <v>306124</v>
      </c>
      <c r="K24" s="1">
        <v>313817</v>
      </c>
      <c r="L24" s="1">
        <v>325154</v>
      </c>
      <c r="M24" s="1">
        <v>328474</v>
      </c>
    </row>
    <row r="25" spans="1:13" x14ac:dyDescent="0.2">
      <c r="A25" t="s">
        <v>29</v>
      </c>
      <c r="B25">
        <v>226041</v>
      </c>
      <c r="C25" t="s">
        <v>63</v>
      </c>
      <c r="D25" s="1" t="s">
        <v>5</v>
      </c>
      <c r="E25" s="1" t="s">
        <v>6</v>
      </c>
      <c r="F25" s="1">
        <v>1148322</v>
      </c>
      <c r="G25" s="1">
        <v>1151990</v>
      </c>
      <c r="H25" s="1">
        <v>1159225</v>
      </c>
      <c r="I25" s="1">
        <v>1161602</v>
      </c>
      <c r="J25" s="1">
        <v>1164430</v>
      </c>
      <c r="K25" s="1">
        <v>1178794</v>
      </c>
      <c r="L25" s="1">
        <v>1182860</v>
      </c>
      <c r="M25" s="1">
        <v>1187297</v>
      </c>
    </row>
    <row r="26" spans="1:13" x14ac:dyDescent="0.2">
      <c r="A26" t="s">
        <v>30</v>
      </c>
      <c r="B26">
        <v>226104</v>
      </c>
      <c r="C26" t="s">
        <v>63</v>
      </c>
      <c r="D26" s="1" t="s">
        <v>5</v>
      </c>
      <c r="E26" s="1" t="s">
        <v>6</v>
      </c>
      <c r="F26" s="1">
        <v>122074</v>
      </c>
      <c r="G26" s="1">
        <v>123046</v>
      </c>
      <c r="H26" s="1">
        <v>123559</v>
      </c>
      <c r="I26" s="1">
        <v>123890</v>
      </c>
      <c r="J26" s="1">
        <v>124107</v>
      </c>
      <c r="K26" s="1">
        <v>124389</v>
      </c>
      <c r="L26" s="1">
        <v>124676</v>
      </c>
      <c r="M26" s="1">
        <v>125357</v>
      </c>
    </row>
    <row r="27" spans="1:13" x14ac:dyDescent="0.2">
      <c r="A27" t="s">
        <v>31</v>
      </c>
      <c r="B27">
        <v>226046</v>
      </c>
      <c r="C27" t="s">
        <v>63</v>
      </c>
      <c r="D27" s="1" t="s">
        <v>5</v>
      </c>
      <c r="E27" s="1" t="s">
        <v>6</v>
      </c>
      <c r="F27" s="1">
        <v>171886</v>
      </c>
      <c r="G27" s="1">
        <v>174504</v>
      </c>
      <c r="H27" s="1">
        <v>175610</v>
      </c>
      <c r="I27" s="1">
        <v>176283</v>
      </c>
      <c r="J27" s="1">
        <v>176983</v>
      </c>
      <c r="K27" s="1">
        <v>178307</v>
      </c>
      <c r="L27" s="1">
        <v>179145</v>
      </c>
      <c r="M27" s="1">
        <v>179887</v>
      </c>
    </row>
    <row r="28" spans="1:13" x14ac:dyDescent="0.2">
      <c r="A28" t="s">
        <v>32</v>
      </c>
      <c r="B28">
        <v>226048</v>
      </c>
      <c r="C28" t="s">
        <v>63</v>
      </c>
      <c r="D28" s="1" t="s">
        <v>5</v>
      </c>
      <c r="E28" s="1" t="s">
        <v>6</v>
      </c>
      <c r="F28" s="1">
        <v>187477</v>
      </c>
      <c r="G28" s="1">
        <v>188583</v>
      </c>
      <c r="H28" s="1">
        <v>190067</v>
      </c>
      <c r="I28" s="1">
        <v>192249</v>
      </c>
      <c r="J28" s="1">
        <v>194174</v>
      </c>
      <c r="K28" s="1">
        <v>193972</v>
      </c>
      <c r="L28" s="1">
        <v>195510</v>
      </c>
      <c r="M28" s="1">
        <v>196464</v>
      </c>
    </row>
    <row r="29" spans="1:13" x14ac:dyDescent="0.2">
      <c r="A29" t="s">
        <v>33</v>
      </c>
      <c r="B29">
        <v>226049</v>
      </c>
      <c r="C29" t="s">
        <v>63</v>
      </c>
      <c r="D29" s="1" t="s">
        <v>5</v>
      </c>
      <c r="E29" s="1" t="s">
        <v>6</v>
      </c>
      <c r="F29" s="1">
        <v>254450</v>
      </c>
      <c r="G29" s="1">
        <v>254885</v>
      </c>
      <c r="H29" s="1">
        <v>256023</v>
      </c>
      <c r="I29" s="1">
        <v>257198</v>
      </c>
      <c r="J29" s="1">
        <v>258520</v>
      </c>
      <c r="K29" s="1">
        <v>260361</v>
      </c>
      <c r="L29" s="1">
        <v>262208</v>
      </c>
      <c r="M29" s="1">
        <v>264210</v>
      </c>
    </row>
    <row r="30" spans="1:13" x14ac:dyDescent="0.2">
      <c r="A30" t="s">
        <v>34</v>
      </c>
      <c r="B30">
        <v>226054</v>
      </c>
      <c r="C30" t="s">
        <v>63</v>
      </c>
      <c r="D30" s="1" t="s">
        <v>5</v>
      </c>
      <c r="E30" s="1" t="s">
        <v>6</v>
      </c>
      <c r="F30" s="1">
        <v>410924</v>
      </c>
      <c r="G30" s="1">
        <v>412417</v>
      </c>
      <c r="H30" s="1">
        <v>414526</v>
      </c>
      <c r="I30" s="1">
        <v>417895</v>
      </c>
      <c r="J30" s="1">
        <v>422243</v>
      </c>
      <c r="K30" s="1">
        <v>428313</v>
      </c>
      <c r="L30" s="1">
        <v>432516</v>
      </c>
      <c r="M30" s="1">
        <v>436799</v>
      </c>
    </row>
    <row r="31" spans="1:13" x14ac:dyDescent="0.2">
      <c r="A31" t="s">
        <v>35</v>
      </c>
      <c r="B31">
        <v>226055</v>
      </c>
      <c r="C31" t="s">
        <v>63</v>
      </c>
      <c r="D31" s="1" t="s">
        <v>5</v>
      </c>
      <c r="E31" s="1" t="s">
        <v>6</v>
      </c>
      <c r="F31" s="1">
        <v>185861</v>
      </c>
      <c r="G31" s="1">
        <v>186635</v>
      </c>
      <c r="H31" s="1">
        <v>188157</v>
      </c>
      <c r="I31" s="1">
        <v>189940</v>
      </c>
      <c r="J31" s="1">
        <v>191751</v>
      </c>
      <c r="K31" s="1">
        <v>193204</v>
      </c>
      <c r="L31" s="1">
        <v>194164</v>
      </c>
      <c r="M31" s="1">
        <v>194442</v>
      </c>
    </row>
    <row r="32" spans="1:13" x14ac:dyDescent="0.2">
      <c r="A32" t="s">
        <v>36</v>
      </c>
      <c r="B32">
        <v>226056</v>
      </c>
      <c r="C32" t="s">
        <v>63</v>
      </c>
      <c r="D32" s="1" t="s">
        <v>5</v>
      </c>
      <c r="E32" s="1" t="s">
        <v>6</v>
      </c>
      <c r="F32" s="1">
        <v>683193</v>
      </c>
      <c r="G32" s="1">
        <v>689680</v>
      </c>
      <c r="H32" s="1">
        <v>702348</v>
      </c>
      <c r="I32" s="1">
        <v>707371</v>
      </c>
      <c r="J32" s="1">
        <v>711232</v>
      </c>
      <c r="K32" s="1">
        <v>714891</v>
      </c>
      <c r="L32" s="1">
        <v>718809</v>
      </c>
      <c r="M32" s="1">
        <v>721793</v>
      </c>
    </row>
    <row r="33" spans="1:13" x14ac:dyDescent="0.2">
      <c r="A33" t="s">
        <v>37</v>
      </c>
      <c r="B33">
        <v>226058</v>
      </c>
      <c r="C33" t="s">
        <v>63</v>
      </c>
      <c r="D33" s="1" t="s">
        <v>5</v>
      </c>
      <c r="E33" s="1" t="s">
        <v>6</v>
      </c>
      <c r="F33" s="1">
        <v>88917</v>
      </c>
      <c r="G33" s="1">
        <v>89414</v>
      </c>
      <c r="H33" s="1">
        <v>89722</v>
      </c>
      <c r="I33" s="1">
        <v>90111</v>
      </c>
      <c r="J33" s="1">
        <v>90420</v>
      </c>
      <c r="K33" s="1">
        <v>90971</v>
      </c>
      <c r="L33" s="1">
        <v>91635</v>
      </c>
      <c r="M33" s="1">
        <v>92177</v>
      </c>
    </row>
    <row r="34" spans="1:13" x14ac:dyDescent="0.2">
      <c r="A34" t="s">
        <v>38</v>
      </c>
      <c r="B34">
        <v>226059</v>
      </c>
      <c r="C34" t="s">
        <v>63</v>
      </c>
      <c r="D34" s="1" t="s">
        <v>5</v>
      </c>
      <c r="E34" s="1" t="s">
        <v>6</v>
      </c>
      <c r="F34" s="1">
        <v>306133</v>
      </c>
      <c r="G34" s="1">
        <v>306928</v>
      </c>
      <c r="H34" s="1">
        <v>307129</v>
      </c>
      <c r="I34" s="1">
        <v>309688</v>
      </c>
      <c r="J34" s="1">
        <v>312820</v>
      </c>
      <c r="K34" s="1">
        <v>317812</v>
      </c>
      <c r="L34" s="1">
        <v>326298</v>
      </c>
      <c r="M34" s="1">
        <v>334079</v>
      </c>
    </row>
    <row r="35" spans="1:13" x14ac:dyDescent="0.2">
      <c r="A35" t="s">
        <v>39</v>
      </c>
      <c r="B35">
        <v>226060</v>
      </c>
      <c r="C35" t="s">
        <v>63</v>
      </c>
      <c r="D35" s="1" t="s">
        <v>5</v>
      </c>
      <c r="E35" s="1" t="s">
        <v>6</v>
      </c>
      <c r="F35" s="1">
        <v>511120</v>
      </c>
      <c r="G35" s="1">
        <v>513552</v>
      </c>
      <c r="H35" s="1">
        <v>519782</v>
      </c>
      <c r="I35" s="1">
        <v>525498</v>
      </c>
      <c r="J35" s="1">
        <v>533303</v>
      </c>
      <c r="K35" s="1">
        <v>538873</v>
      </c>
      <c r="L35" s="1">
        <v>543707</v>
      </c>
      <c r="M35" s="1">
        <v>551569</v>
      </c>
    </row>
    <row r="36" spans="1:13" x14ac:dyDescent="0.2">
      <c r="A36" t="s">
        <v>40</v>
      </c>
      <c r="B36">
        <v>226062</v>
      </c>
      <c r="C36" t="s">
        <v>63</v>
      </c>
      <c r="D36" s="1" t="s">
        <v>5</v>
      </c>
      <c r="E36" s="1" t="s">
        <v>6</v>
      </c>
      <c r="F36" s="1">
        <v>522212</v>
      </c>
      <c r="G36" s="1">
        <v>526110</v>
      </c>
      <c r="H36" s="1">
        <v>532576</v>
      </c>
      <c r="I36" s="1">
        <v>543154</v>
      </c>
      <c r="J36" s="1">
        <v>549814</v>
      </c>
      <c r="K36" s="1">
        <v>554288</v>
      </c>
      <c r="L36" s="1">
        <v>556995</v>
      </c>
      <c r="M36" s="1">
        <v>559312</v>
      </c>
    </row>
    <row r="37" spans="1:13" x14ac:dyDescent="0.2">
      <c r="A37" t="s">
        <v>41</v>
      </c>
      <c r="B37">
        <v>226063</v>
      </c>
      <c r="C37" t="s">
        <v>63</v>
      </c>
      <c r="D37" s="1" t="s">
        <v>5</v>
      </c>
      <c r="E37" s="1" t="s">
        <v>6</v>
      </c>
      <c r="F37" s="1">
        <v>444245</v>
      </c>
      <c r="G37" s="1">
        <v>455126</v>
      </c>
      <c r="H37" s="1">
        <v>462910</v>
      </c>
      <c r="I37" s="1">
        <v>467097</v>
      </c>
      <c r="J37" s="1">
        <v>470746</v>
      </c>
      <c r="K37" s="1">
        <v>473320</v>
      </c>
      <c r="L37" s="1">
        <v>476303</v>
      </c>
      <c r="M37" s="1">
        <v>479364</v>
      </c>
    </row>
    <row r="38" spans="1:13" x14ac:dyDescent="0.2">
      <c r="A38" t="s">
        <v>42</v>
      </c>
      <c r="B38">
        <v>226065</v>
      </c>
      <c r="C38" t="s">
        <v>63</v>
      </c>
      <c r="D38" s="1" t="s">
        <v>5</v>
      </c>
      <c r="E38" s="1" t="s">
        <v>6</v>
      </c>
      <c r="F38" s="1">
        <v>403255</v>
      </c>
      <c r="G38" s="1">
        <v>408005</v>
      </c>
      <c r="H38" s="1">
        <v>414205</v>
      </c>
      <c r="I38" s="1">
        <v>417590</v>
      </c>
      <c r="J38" s="1">
        <v>421926</v>
      </c>
      <c r="K38" s="1">
        <v>425218</v>
      </c>
      <c r="L38" s="1">
        <v>428096</v>
      </c>
      <c r="M38" s="1">
        <v>430053</v>
      </c>
    </row>
    <row r="39" spans="1:13" x14ac:dyDescent="0.2">
      <c r="A39" t="s">
        <v>43</v>
      </c>
      <c r="B39">
        <v>226066</v>
      </c>
      <c r="C39" t="s">
        <v>63</v>
      </c>
      <c r="D39" s="1" t="s">
        <v>5</v>
      </c>
      <c r="E39" s="1" t="s">
        <v>6</v>
      </c>
      <c r="F39" s="1">
        <v>99731</v>
      </c>
      <c r="G39" s="1">
        <v>101036</v>
      </c>
      <c r="H39" s="1">
        <v>101489</v>
      </c>
      <c r="I39" s="1">
        <v>101997</v>
      </c>
      <c r="J39" s="1">
        <v>103242</v>
      </c>
      <c r="K39" s="1">
        <v>103738</v>
      </c>
      <c r="L39" s="1">
        <v>104380</v>
      </c>
      <c r="M39" s="1">
        <v>105091</v>
      </c>
    </row>
    <row r="40" spans="1:13" x14ac:dyDescent="0.2">
      <c r="A40" t="s">
        <v>44</v>
      </c>
      <c r="B40">
        <v>226068</v>
      </c>
      <c r="C40" t="s">
        <v>63</v>
      </c>
      <c r="D40" s="1" t="s">
        <v>5</v>
      </c>
      <c r="E40" s="1" t="s">
        <v>6</v>
      </c>
      <c r="F40" s="1">
        <v>347362</v>
      </c>
      <c r="G40" s="1">
        <v>348557</v>
      </c>
      <c r="H40" s="1">
        <v>350350</v>
      </c>
      <c r="I40" s="1">
        <v>351773</v>
      </c>
      <c r="J40" s="1">
        <v>354281</v>
      </c>
      <c r="K40" s="1">
        <v>355916</v>
      </c>
      <c r="L40" s="1">
        <v>358684</v>
      </c>
      <c r="M40" s="1">
        <v>361050</v>
      </c>
    </row>
    <row r="41" spans="1:13" x14ac:dyDescent="0.2">
      <c r="A41" t="s">
        <v>45</v>
      </c>
      <c r="B41">
        <v>226076</v>
      </c>
      <c r="C41" t="s">
        <v>63</v>
      </c>
      <c r="D41" s="1" t="s">
        <v>5</v>
      </c>
      <c r="E41" s="1" t="s">
        <v>6</v>
      </c>
      <c r="F41" s="1">
        <v>674084</v>
      </c>
      <c r="G41" s="1">
        <v>677312</v>
      </c>
      <c r="H41" s="1">
        <v>682117</v>
      </c>
      <c r="I41" s="1">
        <v>684065</v>
      </c>
      <c r="J41" s="1">
        <v>690786</v>
      </c>
      <c r="K41" s="1">
        <v>696197</v>
      </c>
      <c r="L41" s="1">
        <v>703411</v>
      </c>
      <c r="M41" s="1">
        <v>704759</v>
      </c>
    </row>
    <row r="42" spans="1:13" x14ac:dyDescent="0.2">
      <c r="A42" t="s">
        <v>46</v>
      </c>
      <c r="B42">
        <v>226080</v>
      </c>
      <c r="C42" t="s">
        <v>63</v>
      </c>
      <c r="D42" s="1" t="s">
        <v>5</v>
      </c>
      <c r="E42" s="1" t="s">
        <v>6</v>
      </c>
      <c r="F42" s="1">
        <v>233467</v>
      </c>
      <c r="G42" s="1">
        <v>233937</v>
      </c>
      <c r="H42" s="1">
        <v>234264</v>
      </c>
      <c r="I42" s="1">
        <v>234417</v>
      </c>
      <c r="J42" s="1">
        <v>234641</v>
      </c>
      <c r="K42" s="1">
        <v>234959</v>
      </c>
      <c r="L42" s="1">
        <v>235395</v>
      </c>
      <c r="M42" s="1">
        <v>236052</v>
      </c>
    </row>
    <row r="43" spans="1:13" x14ac:dyDescent="0.2">
      <c r="A43" t="s">
        <v>47</v>
      </c>
      <c r="B43">
        <v>226081</v>
      </c>
      <c r="C43" t="s">
        <v>63</v>
      </c>
      <c r="D43" s="1" t="s">
        <v>5</v>
      </c>
      <c r="E43" s="1" t="s">
        <v>6</v>
      </c>
      <c r="F43" s="1">
        <v>158135</v>
      </c>
      <c r="G43" s="1">
        <v>158424</v>
      </c>
      <c r="H43" s="1">
        <v>158858</v>
      </c>
      <c r="I43" s="1">
        <v>159293</v>
      </c>
      <c r="J43" s="1">
        <v>159784</v>
      </c>
      <c r="K43" s="1">
        <v>160172</v>
      </c>
      <c r="L43" s="1">
        <v>161032</v>
      </c>
      <c r="M43" s="1">
        <v>161437</v>
      </c>
    </row>
    <row r="44" spans="1:13" x14ac:dyDescent="0.2">
      <c r="A44" t="s">
        <v>48</v>
      </c>
      <c r="B44">
        <v>226082</v>
      </c>
      <c r="C44" t="s">
        <v>63</v>
      </c>
      <c r="D44" s="1" t="s">
        <v>5</v>
      </c>
      <c r="E44" s="1" t="s">
        <v>6</v>
      </c>
      <c r="F44" s="1">
        <v>722855</v>
      </c>
      <c r="G44" s="1">
        <v>726922</v>
      </c>
      <c r="H44" s="1">
        <v>731896</v>
      </c>
      <c r="I44" s="1">
        <v>735236</v>
      </c>
      <c r="J44" s="1">
        <v>741192</v>
      </c>
      <c r="K44" s="1">
        <v>749618</v>
      </c>
      <c r="L44" s="1">
        <v>756771</v>
      </c>
      <c r="M44" s="1">
        <v>763457</v>
      </c>
    </row>
    <row r="45" spans="1:13" x14ac:dyDescent="0.2">
      <c r="A45" t="s">
        <v>49</v>
      </c>
      <c r="B45">
        <v>226084</v>
      </c>
      <c r="C45" t="s">
        <v>63</v>
      </c>
      <c r="D45" s="1" t="s">
        <v>5</v>
      </c>
      <c r="E45" s="1" t="s">
        <v>6</v>
      </c>
      <c r="F45" s="1">
        <v>984230</v>
      </c>
      <c r="G45" s="1">
        <v>986437</v>
      </c>
      <c r="H45" s="1">
        <v>989507</v>
      </c>
      <c r="I45" s="1">
        <v>993493</v>
      </c>
      <c r="J45" s="1">
        <v>995430</v>
      </c>
      <c r="K45" s="1">
        <v>1000399</v>
      </c>
      <c r="L45" s="1">
        <v>1005561</v>
      </c>
      <c r="M45" s="1">
        <v>1005920</v>
      </c>
    </row>
    <row r="46" spans="1:13" x14ac:dyDescent="0.2">
      <c r="A46" t="s">
        <v>50</v>
      </c>
      <c r="B46">
        <v>226085</v>
      </c>
      <c r="C46" t="s">
        <v>63</v>
      </c>
      <c r="D46" s="1" t="s">
        <v>5</v>
      </c>
      <c r="E46" s="1" t="s">
        <v>6</v>
      </c>
      <c r="F46" s="1">
        <v>1621041</v>
      </c>
      <c r="G46" s="1">
        <v>1627904</v>
      </c>
      <c r="H46" s="1">
        <v>1641257</v>
      </c>
      <c r="I46" s="1">
        <v>1646153</v>
      </c>
      <c r="J46" s="1">
        <v>1654627</v>
      </c>
      <c r="K46" s="1">
        <v>1667562</v>
      </c>
      <c r="L46" s="1">
        <v>1678451</v>
      </c>
      <c r="M46" s="1">
        <v>1686650</v>
      </c>
    </row>
    <row r="47" spans="1:13" x14ac:dyDescent="0.2">
      <c r="A47" t="s">
        <v>51</v>
      </c>
      <c r="B47">
        <v>226086</v>
      </c>
      <c r="C47" t="s">
        <v>63</v>
      </c>
      <c r="D47" s="1" t="s">
        <v>5</v>
      </c>
      <c r="E47" s="1" t="s">
        <v>6</v>
      </c>
      <c r="F47" s="1">
        <v>84237</v>
      </c>
      <c r="G47" s="1">
        <v>85247</v>
      </c>
      <c r="H47" s="1">
        <v>85869</v>
      </c>
      <c r="I47" s="1">
        <v>86623</v>
      </c>
      <c r="J47" s="1">
        <v>87257</v>
      </c>
      <c r="K47" s="1">
        <v>87654</v>
      </c>
      <c r="L47" s="1">
        <v>88279</v>
      </c>
      <c r="M47" s="1">
        <v>88716</v>
      </c>
    </row>
    <row r="48" spans="1:13" x14ac:dyDescent="0.2">
      <c r="A48" t="s">
        <v>52</v>
      </c>
      <c r="B48">
        <v>226103</v>
      </c>
      <c r="C48" t="s">
        <v>63</v>
      </c>
      <c r="D48" s="1" t="s">
        <v>5</v>
      </c>
      <c r="E48" s="1" t="s">
        <v>6</v>
      </c>
      <c r="F48" s="1">
        <v>642813</v>
      </c>
      <c r="G48" s="1">
        <v>647716</v>
      </c>
      <c r="H48" s="1">
        <v>652136</v>
      </c>
      <c r="I48" s="1">
        <v>660121</v>
      </c>
      <c r="J48" s="1">
        <v>665747</v>
      </c>
      <c r="K48" s="1">
        <v>673034</v>
      </c>
      <c r="L48" s="1">
        <v>677741</v>
      </c>
      <c r="M48" s="1">
        <v>681064</v>
      </c>
    </row>
    <row r="49" spans="1:13" x14ac:dyDescent="0.2">
      <c r="A49" t="s">
        <v>53</v>
      </c>
      <c r="B49">
        <v>226091</v>
      </c>
      <c r="C49" t="s">
        <v>63</v>
      </c>
      <c r="D49" s="1" t="s">
        <v>5</v>
      </c>
      <c r="E49" s="1" t="s">
        <v>6</v>
      </c>
      <c r="F49" s="1">
        <v>270896</v>
      </c>
      <c r="G49" s="1">
        <v>271293</v>
      </c>
      <c r="H49" s="1">
        <v>271863</v>
      </c>
      <c r="I49" s="1">
        <v>274634</v>
      </c>
      <c r="J49" s="1">
        <v>276266</v>
      </c>
      <c r="K49" s="1">
        <v>277493</v>
      </c>
      <c r="L49" s="1">
        <v>277889</v>
      </c>
      <c r="M49" s="1">
        <v>279028</v>
      </c>
    </row>
    <row r="50" spans="1:13" x14ac:dyDescent="0.2">
      <c r="A50" t="s">
        <v>54</v>
      </c>
      <c r="B50">
        <v>226095</v>
      </c>
      <c r="C50" t="s">
        <v>63</v>
      </c>
      <c r="D50" s="1" t="s">
        <v>5</v>
      </c>
      <c r="E50" s="1" t="s">
        <v>6</v>
      </c>
      <c r="F50" s="1">
        <v>675939</v>
      </c>
      <c r="G50" s="1">
        <v>681612</v>
      </c>
      <c r="H50" s="1">
        <v>690632</v>
      </c>
      <c r="I50" s="1">
        <v>699693</v>
      </c>
      <c r="J50" s="1">
        <v>708162</v>
      </c>
      <c r="K50" s="1">
        <v>714120</v>
      </c>
      <c r="L50" s="1">
        <v>718573</v>
      </c>
      <c r="M50" s="1">
        <v>727120</v>
      </c>
    </row>
    <row r="51" spans="1:13" x14ac:dyDescent="0.2">
      <c r="A51" t="s">
        <v>55</v>
      </c>
      <c r="B51">
        <v>226096</v>
      </c>
      <c r="C51" t="s">
        <v>63</v>
      </c>
      <c r="D51" s="1" t="s">
        <v>5</v>
      </c>
      <c r="E51" s="1" t="s">
        <v>6</v>
      </c>
      <c r="F51" s="1">
        <v>2031634</v>
      </c>
      <c r="G51" s="1">
        <v>2048348</v>
      </c>
      <c r="H51" s="1">
        <v>2063180</v>
      </c>
      <c r="I51" s="1">
        <v>2087075</v>
      </c>
      <c r="J51" s="1">
        <v>2114695</v>
      </c>
      <c r="K51" s="1">
        <v>2133685</v>
      </c>
      <c r="L51" s="1">
        <v>2158521</v>
      </c>
      <c r="M51" s="1">
        <v>2169067</v>
      </c>
    </row>
    <row r="52" spans="1:13" x14ac:dyDescent="0.2">
      <c r="A52" t="s">
        <v>56</v>
      </c>
      <c r="B52">
        <v>226097</v>
      </c>
      <c r="C52" t="s">
        <v>63</v>
      </c>
      <c r="D52" s="1" t="s">
        <v>5</v>
      </c>
      <c r="E52" s="1" t="s">
        <v>6</v>
      </c>
      <c r="F52" s="1">
        <v>157077</v>
      </c>
      <c r="G52" s="1">
        <v>157775</v>
      </c>
      <c r="H52" s="1">
        <v>158308</v>
      </c>
      <c r="I52" s="1">
        <v>159364</v>
      </c>
      <c r="J52" s="1">
        <v>160662</v>
      </c>
      <c r="K52" s="1">
        <v>162260</v>
      </c>
      <c r="L52" s="1">
        <v>163366</v>
      </c>
      <c r="M52" s="1">
        <v>164306</v>
      </c>
    </row>
    <row r="53" spans="1:13" x14ac:dyDescent="0.2">
      <c r="A53" t="s">
        <v>57</v>
      </c>
      <c r="B53">
        <v>226098</v>
      </c>
      <c r="C53" t="s">
        <v>63</v>
      </c>
      <c r="D53" s="1" t="s">
        <v>5</v>
      </c>
      <c r="E53" s="1" t="s">
        <v>6</v>
      </c>
      <c r="F53" s="1">
        <v>1127670</v>
      </c>
      <c r="G53" s="1">
        <v>1135851</v>
      </c>
      <c r="H53" s="1">
        <v>1152629</v>
      </c>
      <c r="I53" s="1">
        <v>1164208</v>
      </c>
      <c r="J53" s="1">
        <v>1173181</v>
      </c>
      <c r="K53" s="1">
        <v>1187315</v>
      </c>
      <c r="L53" s="1">
        <v>1195660</v>
      </c>
      <c r="M53" s="1">
        <v>1206747</v>
      </c>
    </row>
    <row r="54" spans="1:13" x14ac:dyDescent="0.2">
      <c r="A54" t="s">
        <v>58</v>
      </c>
      <c r="B54">
        <v>226099</v>
      </c>
      <c r="C54" t="s">
        <v>63</v>
      </c>
      <c r="D54" s="1" t="s">
        <v>5</v>
      </c>
      <c r="E54" s="1" t="s">
        <v>6</v>
      </c>
      <c r="F54" s="1">
        <v>172711</v>
      </c>
      <c r="G54" s="1">
        <v>172931</v>
      </c>
      <c r="H54" s="1">
        <v>173133</v>
      </c>
      <c r="I54" s="1">
        <v>174166</v>
      </c>
      <c r="J54" s="1">
        <v>174840</v>
      </c>
      <c r="K54" s="1">
        <v>175787</v>
      </c>
      <c r="L54" s="1">
        <v>176223</v>
      </c>
      <c r="M54" s="1">
        <v>177210</v>
      </c>
    </row>
    <row r="55" spans="1:13" x14ac:dyDescent="0.2">
      <c r="A55" t="s">
        <v>59</v>
      </c>
      <c r="B55">
        <v>226101</v>
      </c>
      <c r="C55" t="s">
        <v>63</v>
      </c>
      <c r="D55" s="1" t="s">
        <v>5</v>
      </c>
      <c r="E55" s="1" t="s">
        <v>6</v>
      </c>
      <c r="F55" s="1">
        <v>110396</v>
      </c>
      <c r="G55" s="1">
        <v>112051</v>
      </c>
      <c r="H55" s="1">
        <v>112608</v>
      </c>
      <c r="I55" s="1">
        <v>113107</v>
      </c>
      <c r="J55" s="1">
        <v>114326</v>
      </c>
      <c r="K55" s="1">
        <v>115474</v>
      </c>
      <c r="L55" s="1">
        <v>116671</v>
      </c>
      <c r="M55" s="1">
        <v>118477</v>
      </c>
    </row>
    <row r="56" spans="1:13" x14ac:dyDescent="0.2">
      <c r="A56" t="s">
        <v>4</v>
      </c>
      <c r="B56">
        <v>226003</v>
      </c>
      <c r="C56" t="s">
        <v>63</v>
      </c>
      <c r="D56" t="s">
        <v>60</v>
      </c>
      <c r="E56" t="s">
        <v>6</v>
      </c>
      <c r="F56" s="1">
        <v>61237</v>
      </c>
      <c r="G56" s="1">
        <v>62928</v>
      </c>
      <c r="H56" s="1">
        <v>63600</v>
      </c>
      <c r="I56" s="1">
        <v>63600</v>
      </c>
      <c r="J56" s="1">
        <v>63600</v>
      </c>
      <c r="K56" s="1">
        <v>63643</v>
      </c>
      <c r="L56" s="1">
        <v>64662</v>
      </c>
      <c r="M56" s="1">
        <v>66854</v>
      </c>
    </row>
    <row r="57" spans="1:13" x14ac:dyDescent="0.2">
      <c r="A57" t="s">
        <v>7</v>
      </c>
      <c r="B57">
        <v>226102</v>
      </c>
      <c r="C57" t="s">
        <v>63</v>
      </c>
      <c r="D57" t="s">
        <v>60</v>
      </c>
      <c r="E57" s="1" t="s">
        <v>6</v>
      </c>
      <c r="F57" s="1">
        <v>39526</v>
      </c>
      <c r="G57" s="1">
        <v>39834</v>
      </c>
      <c r="H57" s="1">
        <v>39834</v>
      </c>
      <c r="I57" s="1">
        <v>39834</v>
      </c>
      <c r="J57" s="1">
        <v>40153</v>
      </c>
      <c r="K57" s="1">
        <v>40838</v>
      </c>
      <c r="L57" s="1">
        <v>40891</v>
      </c>
      <c r="M57" s="1">
        <v>41991</v>
      </c>
    </row>
    <row r="58" spans="1:13" x14ac:dyDescent="0.2">
      <c r="A58" t="s">
        <v>8</v>
      </c>
      <c r="B58">
        <v>226006</v>
      </c>
      <c r="C58" t="s">
        <v>63</v>
      </c>
      <c r="D58" t="s">
        <v>60</v>
      </c>
      <c r="E58" t="s">
        <v>6</v>
      </c>
      <c r="F58" s="1">
        <v>86305</v>
      </c>
      <c r="G58" s="1">
        <v>86305</v>
      </c>
      <c r="H58" s="1">
        <v>86305</v>
      </c>
      <c r="I58" s="1">
        <v>86317</v>
      </c>
      <c r="J58" s="1">
        <v>86562</v>
      </c>
      <c r="K58" s="1">
        <v>86371</v>
      </c>
      <c r="L58" s="1">
        <v>86609</v>
      </c>
      <c r="M58" s="1">
        <v>86609</v>
      </c>
    </row>
    <row r="59" spans="1:13" x14ac:dyDescent="0.2">
      <c r="A59" t="s">
        <v>9</v>
      </c>
      <c r="B59">
        <v>226009</v>
      </c>
      <c r="C59" t="s">
        <v>63</v>
      </c>
      <c r="D59" t="s">
        <v>60</v>
      </c>
      <c r="E59" s="1" t="s">
        <v>6</v>
      </c>
      <c r="F59" s="1">
        <v>297643</v>
      </c>
      <c r="G59" s="1">
        <v>298453</v>
      </c>
      <c r="H59" s="1">
        <v>298462</v>
      </c>
      <c r="I59" s="1">
        <v>299104</v>
      </c>
      <c r="J59" s="1">
        <v>299469</v>
      </c>
      <c r="K59" s="1">
        <v>299958</v>
      </c>
      <c r="L59" s="1">
        <v>299958</v>
      </c>
      <c r="M59" s="1">
        <v>301161</v>
      </c>
    </row>
    <row r="60" spans="1:13" x14ac:dyDescent="0.2">
      <c r="A60" t="s">
        <v>10</v>
      </c>
      <c r="B60">
        <v>226010</v>
      </c>
      <c r="C60" t="s">
        <v>63</v>
      </c>
      <c r="D60" t="s">
        <v>60</v>
      </c>
      <c r="E60" s="1" t="s">
        <v>6</v>
      </c>
      <c r="F60" s="1">
        <v>63534</v>
      </c>
      <c r="G60" s="1">
        <v>63534</v>
      </c>
      <c r="H60" s="1">
        <v>63586</v>
      </c>
      <c r="I60" s="1">
        <v>64108</v>
      </c>
      <c r="J60" s="1">
        <v>64856</v>
      </c>
      <c r="K60" s="1">
        <v>65086</v>
      </c>
      <c r="L60" s="1">
        <v>65086</v>
      </c>
      <c r="M60" s="1">
        <v>65974</v>
      </c>
    </row>
    <row r="61" spans="1:13" x14ac:dyDescent="0.2">
      <c r="A61" t="s">
        <v>11</v>
      </c>
      <c r="B61">
        <v>226012</v>
      </c>
      <c r="C61" t="s">
        <v>63</v>
      </c>
      <c r="D61" t="s">
        <v>60</v>
      </c>
      <c r="E61" s="1" t="s">
        <v>6</v>
      </c>
      <c r="F61" s="1">
        <v>294077</v>
      </c>
      <c r="G61" s="1">
        <v>296044</v>
      </c>
      <c r="H61" s="1">
        <v>296823</v>
      </c>
      <c r="I61" s="1">
        <v>300954</v>
      </c>
      <c r="J61" s="1">
        <v>301039</v>
      </c>
      <c r="K61" s="1">
        <v>302363</v>
      </c>
      <c r="L61" s="1">
        <v>302823</v>
      </c>
      <c r="M61" s="1">
        <v>303782</v>
      </c>
    </row>
    <row r="62" spans="1:13" x14ac:dyDescent="0.2">
      <c r="A62" t="s">
        <v>12</v>
      </c>
      <c r="B62">
        <v>226013</v>
      </c>
      <c r="C62" t="s">
        <v>63</v>
      </c>
      <c r="D62" t="s">
        <v>60</v>
      </c>
      <c r="E62" s="1" t="s">
        <v>6</v>
      </c>
      <c r="F62" s="1">
        <v>256219</v>
      </c>
      <c r="G62" s="1">
        <v>256434</v>
      </c>
      <c r="H62" s="1">
        <v>256651</v>
      </c>
      <c r="I62" s="1">
        <v>257696</v>
      </c>
      <c r="J62" s="1">
        <v>259274</v>
      </c>
      <c r="K62" s="1">
        <v>259999</v>
      </c>
      <c r="L62" s="1">
        <v>261819</v>
      </c>
      <c r="M62" s="1">
        <v>267172</v>
      </c>
    </row>
    <row r="63" spans="1:13" x14ac:dyDescent="0.2">
      <c r="A63" t="s">
        <v>13</v>
      </c>
      <c r="B63">
        <v>226105</v>
      </c>
      <c r="C63" t="s">
        <v>63</v>
      </c>
      <c r="D63" t="s">
        <v>60</v>
      </c>
      <c r="E63" s="1" t="s">
        <v>6</v>
      </c>
      <c r="F63" s="1">
        <v>248463</v>
      </c>
      <c r="G63" s="1">
        <v>250461</v>
      </c>
      <c r="H63" s="1">
        <v>250556</v>
      </c>
      <c r="I63" s="1">
        <v>250961</v>
      </c>
      <c r="J63" s="1">
        <v>250938</v>
      </c>
      <c r="K63" s="1">
        <v>252515</v>
      </c>
      <c r="L63" s="1">
        <v>252147</v>
      </c>
      <c r="M63" s="1">
        <v>252679</v>
      </c>
    </row>
    <row r="64" spans="1:13" x14ac:dyDescent="0.2">
      <c r="A64" t="s">
        <v>14</v>
      </c>
      <c r="B64">
        <v>226017</v>
      </c>
      <c r="C64" t="s">
        <v>63</v>
      </c>
      <c r="D64" t="s">
        <v>60</v>
      </c>
      <c r="E64" t="s">
        <v>6</v>
      </c>
      <c r="F64" s="1">
        <v>17783</v>
      </c>
      <c r="G64" s="1">
        <v>18055</v>
      </c>
      <c r="H64" s="1">
        <v>18105</v>
      </c>
      <c r="I64" s="1">
        <v>18105</v>
      </c>
      <c r="J64" s="1">
        <v>18105</v>
      </c>
      <c r="K64" s="1">
        <v>18105</v>
      </c>
      <c r="L64" s="1">
        <v>18382</v>
      </c>
      <c r="M64" s="1">
        <v>18423</v>
      </c>
    </row>
    <row r="65" spans="1:13" x14ac:dyDescent="0.2">
      <c r="A65" t="s">
        <v>15</v>
      </c>
      <c r="B65">
        <v>226018</v>
      </c>
      <c r="C65" t="s">
        <v>63</v>
      </c>
      <c r="D65" t="s">
        <v>60</v>
      </c>
      <c r="E65" s="1" t="s">
        <v>6</v>
      </c>
      <c r="F65" s="1">
        <v>343650</v>
      </c>
      <c r="G65" s="1">
        <v>344217</v>
      </c>
      <c r="H65" s="1">
        <v>345426</v>
      </c>
      <c r="I65" s="1">
        <v>348752</v>
      </c>
      <c r="J65" s="1">
        <v>350645</v>
      </c>
      <c r="K65" s="1">
        <v>350645</v>
      </c>
      <c r="L65" s="1">
        <v>351313</v>
      </c>
      <c r="M65" s="1">
        <v>351319</v>
      </c>
    </row>
    <row r="66" spans="1:13" x14ac:dyDescent="0.2">
      <c r="A66" t="s">
        <v>16</v>
      </c>
      <c r="B66">
        <v>226020</v>
      </c>
      <c r="C66" t="s">
        <v>63</v>
      </c>
      <c r="D66" t="s">
        <v>60</v>
      </c>
      <c r="E66" s="1" t="s">
        <v>6</v>
      </c>
      <c r="F66" s="1">
        <v>27959</v>
      </c>
      <c r="G66" s="1">
        <v>27959</v>
      </c>
      <c r="H66" s="1">
        <v>27959</v>
      </c>
      <c r="I66" s="1">
        <v>27959</v>
      </c>
      <c r="J66" s="1">
        <v>27959</v>
      </c>
      <c r="K66" s="1">
        <v>27959</v>
      </c>
      <c r="L66" s="1">
        <v>27648</v>
      </c>
      <c r="M66" s="1">
        <v>27648</v>
      </c>
    </row>
    <row r="67" spans="1:13" x14ac:dyDescent="0.2">
      <c r="A67" t="s">
        <v>17</v>
      </c>
      <c r="B67">
        <v>226022</v>
      </c>
      <c r="C67" t="s">
        <v>63</v>
      </c>
      <c r="D67" t="s">
        <v>60</v>
      </c>
      <c r="E67" s="1" t="s">
        <v>6</v>
      </c>
      <c r="F67" s="1">
        <v>20169</v>
      </c>
      <c r="G67" s="1">
        <v>20169</v>
      </c>
      <c r="H67" s="1">
        <v>20477</v>
      </c>
      <c r="I67" s="1">
        <v>20506</v>
      </c>
      <c r="J67" s="1">
        <v>20506</v>
      </c>
      <c r="K67" s="1">
        <v>20506</v>
      </c>
      <c r="L67" s="1">
        <v>20506</v>
      </c>
      <c r="M67" s="1">
        <v>21228</v>
      </c>
    </row>
    <row r="68" spans="1:13" x14ac:dyDescent="0.2">
      <c r="A68" t="s">
        <v>18</v>
      </c>
      <c r="B68">
        <v>226027</v>
      </c>
      <c r="C68" t="s">
        <v>63</v>
      </c>
      <c r="D68" t="s">
        <v>60</v>
      </c>
      <c r="E68" s="1" t="s">
        <v>6</v>
      </c>
      <c r="F68" s="1">
        <v>3576</v>
      </c>
      <c r="G68" s="1">
        <v>3576</v>
      </c>
      <c r="H68" s="1">
        <v>3576</v>
      </c>
      <c r="I68" s="1">
        <v>3576</v>
      </c>
      <c r="J68" s="1">
        <v>3576</v>
      </c>
      <c r="K68" s="1">
        <v>3576</v>
      </c>
      <c r="L68" s="1">
        <v>3576</v>
      </c>
      <c r="M68" s="1">
        <v>3576</v>
      </c>
    </row>
    <row r="69" spans="1:13" x14ac:dyDescent="0.2">
      <c r="A69" t="s">
        <v>19</v>
      </c>
      <c r="B69">
        <v>226028</v>
      </c>
      <c r="C69" t="s">
        <v>63</v>
      </c>
      <c r="D69" t="s">
        <v>60</v>
      </c>
      <c r="E69" s="1" t="s">
        <v>6</v>
      </c>
      <c r="F69" s="1">
        <v>262709</v>
      </c>
      <c r="G69" s="1">
        <v>262713</v>
      </c>
      <c r="H69" s="1">
        <v>262254</v>
      </c>
      <c r="I69" s="1">
        <v>262169</v>
      </c>
      <c r="J69" s="1">
        <v>262032</v>
      </c>
      <c r="K69" s="1">
        <v>261991</v>
      </c>
      <c r="L69" s="1">
        <v>265640</v>
      </c>
      <c r="M69" s="1">
        <v>266315</v>
      </c>
    </row>
    <row r="70" spans="1:13" x14ac:dyDescent="0.2">
      <c r="A70" t="s">
        <v>20</v>
      </c>
      <c r="B70">
        <v>226029</v>
      </c>
      <c r="C70" t="s">
        <v>63</v>
      </c>
      <c r="D70" t="s">
        <v>60</v>
      </c>
      <c r="E70" s="1" t="s">
        <v>6</v>
      </c>
      <c r="F70" s="1">
        <v>26052</v>
      </c>
      <c r="G70" s="1">
        <v>26052</v>
      </c>
      <c r="H70" s="1">
        <v>26052</v>
      </c>
      <c r="I70" s="1">
        <v>26052</v>
      </c>
      <c r="J70" s="1">
        <v>26052</v>
      </c>
      <c r="K70" s="1">
        <v>26052</v>
      </c>
      <c r="L70" s="1">
        <v>26052</v>
      </c>
      <c r="M70" s="1">
        <v>26393</v>
      </c>
    </row>
    <row r="71" spans="1:13" x14ac:dyDescent="0.2">
      <c r="A71" t="s">
        <v>21</v>
      </c>
      <c r="B71">
        <v>226106</v>
      </c>
      <c r="C71" t="s">
        <v>63</v>
      </c>
      <c r="D71" t="s">
        <v>60</v>
      </c>
      <c r="E71" s="1" t="s">
        <v>6</v>
      </c>
      <c r="F71" s="1">
        <v>24552</v>
      </c>
      <c r="G71" s="1">
        <v>24552</v>
      </c>
      <c r="H71" s="1">
        <v>24552</v>
      </c>
      <c r="I71" s="1">
        <v>24552</v>
      </c>
      <c r="J71" s="1">
        <v>24552</v>
      </c>
      <c r="K71" s="1">
        <v>24552</v>
      </c>
      <c r="L71" s="1">
        <v>24812</v>
      </c>
      <c r="M71" s="1">
        <v>25246</v>
      </c>
    </row>
    <row r="72" spans="1:13" x14ac:dyDescent="0.2">
      <c r="A72" t="s">
        <v>22</v>
      </c>
      <c r="B72">
        <v>226031</v>
      </c>
      <c r="C72" t="s">
        <v>63</v>
      </c>
      <c r="D72" t="s">
        <v>60</v>
      </c>
      <c r="E72" t="s">
        <v>6</v>
      </c>
      <c r="F72" s="1">
        <v>226544</v>
      </c>
      <c r="G72" s="1">
        <v>227961</v>
      </c>
      <c r="H72" s="1">
        <v>228231</v>
      </c>
      <c r="I72" s="1">
        <v>228602</v>
      </c>
      <c r="J72" s="1">
        <v>230561</v>
      </c>
      <c r="K72" s="1">
        <v>231396</v>
      </c>
      <c r="L72" s="1">
        <v>232410</v>
      </c>
      <c r="M72" s="1">
        <v>232833</v>
      </c>
    </row>
    <row r="73" spans="1:13" x14ac:dyDescent="0.2">
      <c r="A73" t="s">
        <v>23</v>
      </c>
      <c r="B73">
        <v>226107</v>
      </c>
      <c r="C73" t="s">
        <v>63</v>
      </c>
      <c r="D73" t="s">
        <v>60</v>
      </c>
      <c r="E73" s="1" t="s">
        <v>6</v>
      </c>
      <c r="F73" s="1">
        <v>180200</v>
      </c>
      <c r="G73" s="1">
        <v>180200</v>
      </c>
      <c r="H73" s="1">
        <v>181829</v>
      </c>
      <c r="I73" s="1">
        <v>184698</v>
      </c>
      <c r="J73" s="1">
        <v>185116</v>
      </c>
      <c r="K73" s="1">
        <v>185097</v>
      </c>
      <c r="L73" s="1">
        <v>185484</v>
      </c>
      <c r="M73" s="1">
        <v>185451</v>
      </c>
    </row>
    <row r="74" spans="1:13" x14ac:dyDescent="0.2">
      <c r="A74" t="s">
        <v>24</v>
      </c>
      <c r="B74">
        <v>226032</v>
      </c>
      <c r="C74" t="s">
        <v>63</v>
      </c>
      <c r="D74" t="s">
        <v>60</v>
      </c>
      <c r="E74" s="1" t="s">
        <v>6</v>
      </c>
      <c r="F74" s="1">
        <v>357542</v>
      </c>
      <c r="G74" s="1">
        <v>357867</v>
      </c>
      <c r="H74" s="1">
        <v>358552</v>
      </c>
      <c r="I74" s="1">
        <v>358866</v>
      </c>
      <c r="J74" s="1">
        <v>359447</v>
      </c>
      <c r="K74" s="1">
        <v>359935</v>
      </c>
      <c r="L74" s="1">
        <v>361708</v>
      </c>
      <c r="M74" s="1">
        <v>363895</v>
      </c>
    </row>
    <row r="75" spans="1:13" x14ac:dyDescent="0.2">
      <c r="A75" t="s">
        <v>25</v>
      </c>
      <c r="B75">
        <v>226036</v>
      </c>
      <c r="C75" t="s">
        <v>63</v>
      </c>
      <c r="D75" t="s">
        <v>60</v>
      </c>
      <c r="E75" s="1" t="s">
        <v>6</v>
      </c>
      <c r="F75" s="1">
        <v>166157</v>
      </c>
      <c r="G75" s="1">
        <v>167667</v>
      </c>
      <c r="H75" s="1">
        <v>168653</v>
      </c>
      <c r="I75" s="1">
        <v>168653</v>
      </c>
      <c r="J75" s="1">
        <v>170930</v>
      </c>
      <c r="K75" s="1">
        <v>171158</v>
      </c>
      <c r="L75" s="1">
        <v>172585</v>
      </c>
      <c r="M75" s="1">
        <v>173564</v>
      </c>
    </row>
    <row r="76" spans="1:13" x14ac:dyDescent="0.2">
      <c r="A76" t="s">
        <v>26</v>
      </c>
      <c r="B76">
        <v>226037</v>
      </c>
      <c r="C76" t="s">
        <v>63</v>
      </c>
      <c r="D76" t="s">
        <v>60</v>
      </c>
      <c r="E76" t="s">
        <v>6</v>
      </c>
      <c r="F76" s="1">
        <v>188337</v>
      </c>
      <c r="G76" s="1">
        <v>188446</v>
      </c>
      <c r="H76" s="1">
        <v>188666</v>
      </c>
      <c r="I76" s="1">
        <v>188877</v>
      </c>
      <c r="J76" s="1">
        <v>189291</v>
      </c>
      <c r="K76" s="1">
        <v>189438</v>
      </c>
      <c r="L76" s="1">
        <v>190170</v>
      </c>
      <c r="M76" s="1">
        <v>193631</v>
      </c>
    </row>
    <row r="77" spans="1:13" x14ac:dyDescent="0.2">
      <c r="A77" t="s">
        <v>27</v>
      </c>
      <c r="B77">
        <v>226038</v>
      </c>
      <c r="C77" t="s">
        <v>63</v>
      </c>
      <c r="D77" t="s">
        <v>60</v>
      </c>
      <c r="E77" s="1" t="s">
        <v>6</v>
      </c>
      <c r="F77" s="1">
        <v>227916</v>
      </c>
      <c r="G77" s="1">
        <v>228637</v>
      </c>
      <c r="H77" s="1">
        <v>229745</v>
      </c>
      <c r="I77" s="1">
        <v>230869</v>
      </c>
      <c r="J77" s="1">
        <v>231137</v>
      </c>
      <c r="K77" s="1">
        <v>234424</v>
      </c>
      <c r="L77" s="1">
        <v>234449</v>
      </c>
      <c r="M77" s="1">
        <v>234469</v>
      </c>
    </row>
    <row r="78" spans="1:13" x14ac:dyDescent="0.2">
      <c r="A78" t="s">
        <v>28</v>
      </c>
      <c r="B78">
        <v>226040</v>
      </c>
      <c r="C78" t="s">
        <v>63</v>
      </c>
      <c r="D78" t="s">
        <v>60</v>
      </c>
      <c r="E78" t="s">
        <v>6</v>
      </c>
      <c r="F78" s="1">
        <v>72961</v>
      </c>
      <c r="G78" s="1">
        <v>72961</v>
      </c>
      <c r="H78" s="1">
        <v>72992</v>
      </c>
      <c r="I78" s="1">
        <v>72992</v>
      </c>
      <c r="J78" s="1">
        <v>72992</v>
      </c>
      <c r="K78" s="1">
        <v>75318</v>
      </c>
      <c r="L78" s="1">
        <v>78920</v>
      </c>
      <c r="M78" s="1">
        <v>79625</v>
      </c>
    </row>
    <row r="79" spans="1:13" x14ac:dyDescent="0.2">
      <c r="A79" t="s">
        <v>29</v>
      </c>
      <c r="B79">
        <v>226041</v>
      </c>
      <c r="C79" t="s">
        <v>63</v>
      </c>
      <c r="D79" t="s">
        <v>60</v>
      </c>
      <c r="E79" s="1" t="s">
        <v>6</v>
      </c>
      <c r="F79" s="1">
        <v>526232</v>
      </c>
      <c r="G79" s="1">
        <v>527182</v>
      </c>
      <c r="H79" s="1">
        <v>528938</v>
      </c>
      <c r="I79" s="1">
        <v>528563</v>
      </c>
      <c r="J79" s="1">
        <v>530363</v>
      </c>
      <c r="K79" s="1">
        <v>535883</v>
      </c>
      <c r="L79" s="1">
        <v>537580</v>
      </c>
      <c r="M79" s="1">
        <v>540495</v>
      </c>
    </row>
    <row r="80" spans="1:13" x14ac:dyDescent="0.2">
      <c r="A80" t="s">
        <v>30</v>
      </c>
      <c r="B80">
        <v>226104</v>
      </c>
      <c r="C80" t="s">
        <v>63</v>
      </c>
      <c r="D80" t="s">
        <v>60</v>
      </c>
      <c r="E80" t="s">
        <v>6</v>
      </c>
      <c r="F80" s="1">
        <v>14716</v>
      </c>
      <c r="G80" s="1">
        <v>14716</v>
      </c>
      <c r="H80" s="1">
        <v>14776</v>
      </c>
      <c r="I80" s="1">
        <v>14815</v>
      </c>
      <c r="J80" s="1">
        <v>14850</v>
      </c>
      <c r="K80" s="1">
        <v>14890</v>
      </c>
      <c r="L80" s="1">
        <v>15284</v>
      </c>
      <c r="M80" s="1">
        <v>15284</v>
      </c>
    </row>
    <row r="81" spans="1:13" x14ac:dyDescent="0.2">
      <c r="A81" t="s">
        <v>31</v>
      </c>
      <c r="B81">
        <v>226046</v>
      </c>
      <c r="C81" t="s">
        <v>63</v>
      </c>
      <c r="D81" t="s">
        <v>60</v>
      </c>
      <c r="E81" s="1" t="s">
        <v>6</v>
      </c>
      <c r="F81" s="1">
        <v>26586</v>
      </c>
      <c r="G81" s="1">
        <v>26926</v>
      </c>
      <c r="H81" s="1">
        <v>26926</v>
      </c>
      <c r="I81" s="1">
        <v>26926</v>
      </c>
      <c r="J81" s="1">
        <v>26926</v>
      </c>
      <c r="K81" s="1">
        <v>26926</v>
      </c>
      <c r="L81" s="1">
        <v>26926</v>
      </c>
      <c r="M81" s="1">
        <v>26926</v>
      </c>
    </row>
    <row r="82" spans="1:13" x14ac:dyDescent="0.2">
      <c r="A82" t="s">
        <v>32</v>
      </c>
      <c r="B82">
        <v>226048</v>
      </c>
      <c r="C82" t="s">
        <v>63</v>
      </c>
      <c r="D82" t="s">
        <v>60</v>
      </c>
      <c r="E82" s="1" t="s">
        <v>6</v>
      </c>
      <c r="F82" s="1">
        <v>43642</v>
      </c>
      <c r="G82" s="1">
        <v>43872</v>
      </c>
      <c r="H82" s="1">
        <v>43872</v>
      </c>
      <c r="I82" s="1">
        <v>43884</v>
      </c>
      <c r="J82" s="1">
        <v>43884</v>
      </c>
      <c r="K82" s="1">
        <v>42884</v>
      </c>
      <c r="L82" s="1">
        <v>43808</v>
      </c>
      <c r="M82" s="1">
        <v>44057</v>
      </c>
    </row>
    <row r="83" spans="1:13" x14ac:dyDescent="0.2">
      <c r="A83" t="s">
        <v>33</v>
      </c>
      <c r="B83">
        <v>226049</v>
      </c>
      <c r="C83" t="s">
        <v>63</v>
      </c>
      <c r="D83" t="s">
        <v>60</v>
      </c>
      <c r="E83" s="1" t="s">
        <v>6</v>
      </c>
      <c r="F83" s="1">
        <v>45992</v>
      </c>
      <c r="G83" s="1">
        <v>45781</v>
      </c>
      <c r="H83" s="1">
        <v>45781</v>
      </c>
      <c r="I83" s="1">
        <v>46288</v>
      </c>
      <c r="J83" s="1">
        <v>46613</v>
      </c>
      <c r="K83" s="1">
        <v>46917</v>
      </c>
      <c r="L83" s="1">
        <v>47327</v>
      </c>
      <c r="M83" s="1">
        <v>47210</v>
      </c>
    </row>
    <row r="84" spans="1:13" x14ac:dyDescent="0.2">
      <c r="A84" t="s">
        <v>34</v>
      </c>
      <c r="B84">
        <v>226054</v>
      </c>
      <c r="C84" t="s">
        <v>63</v>
      </c>
      <c r="D84" t="s">
        <v>60</v>
      </c>
      <c r="E84" s="1" t="s">
        <v>6</v>
      </c>
      <c r="F84" s="1">
        <v>63117</v>
      </c>
      <c r="G84" s="1">
        <v>63117</v>
      </c>
      <c r="H84" s="1">
        <v>63820</v>
      </c>
      <c r="I84" s="1">
        <v>64175</v>
      </c>
      <c r="J84" s="1">
        <v>65153</v>
      </c>
      <c r="K84" s="1">
        <v>68243</v>
      </c>
      <c r="L84" s="1">
        <v>68243</v>
      </c>
      <c r="M84" s="1">
        <v>68802</v>
      </c>
    </row>
    <row r="85" spans="1:13" x14ac:dyDescent="0.2">
      <c r="A85" t="s">
        <v>35</v>
      </c>
      <c r="B85">
        <v>226055</v>
      </c>
      <c r="C85" t="s">
        <v>63</v>
      </c>
      <c r="D85" t="s">
        <v>60</v>
      </c>
      <c r="E85" t="s">
        <v>6</v>
      </c>
      <c r="F85" s="1">
        <v>34189</v>
      </c>
      <c r="G85" s="1">
        <v>34189</v>
      </c>
      <c r="H85" s="1">
        <v>34189</v>
      </c>
      <c r="I85" s="1">
        <v>34189</v>
      </c>
      <c r="J85" s="1">
        <v>34189</v>
      </c>
      <c r="K85" s="1">
        <v>34230</v>
      </c>
      <c r="L85" s="1">
        <v>34911</v>
      </c>
      <c r="M85" s="1">
        <v>35062</v>
      </c>
    </row>
    <row r="86" spans="1:13" x14ac:dyDescent="0.2">
      <c r="A86" t="s">
        <v>36</v>
      </c>
      <c r="B86">
        <v>226056</v>
      </c>
      <c r="C86" t="s">
        <v>63</v>
      </c>
      <c r="D86" t="s">
        <v>60</v>
      </c>
      <c r="E86" s="1" t="s">
        <v>6</v>
      </c>
      <c r="F86" s="1">
        <v>195798</v>
      </c>
      <c r="G86" s="1">
        <v>196450</v>
      </c>
      <c r="H86" s="1">
        <v>202319</v>
      </c>
      <c r="I86" s="1">
        <v>202530</v>
      </c>
      <c r="J86" s="1">
        <v>203837</v>
      </c>
      <c r="K86" s="1">
        <v>203808</v>
      </c>
      <c r="L86" s="1">
        <v>204692</v>
      </c>
      <c r="M86" s="1">
        <v>206536</v>
      </c>
    </row>
    <row r="87" spans="1:13" x14ac:dyDescent="0.2">
      <c r="A87" t="s">
        <v>37</v>
      </c>
      <c r="B87">
        <v>226058</v>
      </c>
      <c r="C87" t="s">
        <v>63</v>
      </c>
      <c r="D87" t="s">
        <v>60</v>
      </c>
      <c r="E87" t="s">
        <v>6</v>
      </c>
      <c r="F87" s="1">
        <v>14215</v>
      </c>
      <c r="G87" s="1">
        <v>14215</v>
      </c>
      <c r="H87" s="1">
        <v>14215</v>
      </c>
      <c r="I87" s="1">
        <v>14215</v>
      </c>
      <c r="J87" s="1">
        <v>14215</v>
      </c>
      <c r="K87" s="1">
        <v>14215</v>
      </c>
      <c r="L87" s="1">
        <v>14234</v>
      </c>
      <c r="M87" s="1">
        <v>14234</v>
      </c>
    </row>
    <row r="88" spans="1:13" x14ac:dyDescent="0.2">
      <c r="A88" t="s">
        <v>38</v>
      </c>
      <c r="B88">
        <v>226059</v>
      </c>
      <c r="C88" t="s">
        <v>63</v>
      </c>
      <c r="D88" t="s">
        <v>60</v>
      </c>
      <c r="E88" s="1" t="s">
        <v>6</v>
      </c>
      <c r="F88" s="1">
        <v>74765</v>
      </c>
      <c r="G88" s="1">
        <v>75071</v>
      </c>
      <c r="H88" s="1">
        <v>75071</v>
      </c>
      <c r="I88" s="1">
        <v>75465</v>
      </c>
      <c r="J88" s="1">
        <v>76153</v>
      </c>
      <c r="K88" s="1">
        <v>76454</v>
      </c>
      <c r="L88" s="1">
        <v>78740</v>
      </c>
      <c r="M88" s="1">
        <v>82309</v>
      </c>
    </row>
    <row r="89" spans="1:13" x14ac:dyDescent="0.2">
      <c r="A89" t="s">
        <v>39</v>
      </c>
      <c r="B89">
        <v>226060</v>
      </c>
      <c r="C89" t="s">
        <v>63</v>
      </c>
      <c r="D89" t="s">
        <v>60</v>
      </c>
      <c r="E89" s="1" t="s">
        <v>6</v>
      </c>
      <c r="F89" s="1">
        <v>176509</v>
      </c>
      <c r="G89" s="1">
        <v>176956</v>
      </c>
      <c r="H89" s="1">
        <v>178408</v>
      </c>
      <c r="I89" s="1">
        <v>178692</v>
      </c>
      <c r="J89" s="1">
        <v>179161</v>
      </c>
      <c r="K89" s="1">
        <v>180726</v>
      </c>
      <c r="L89" s="1">
        <v>182015</v>
      </c>
      <c r="M89" s="1">
        <v>184706</v>
      </c>
    </row>
    <row r="90" spans="1:13" x14ac:dyDescent="0.2">
      <c r="A90" t="s">
        <v>40</v>
      </c>
      <c r="B90">
        <v>226062</v>
      </c>
      <c r="C90" t="s">
        <v>63</v>
      </c>
      <c r="D90" t="s">
        <v>60</v>
      </c>
      <c r="E90" s="1" t="s">
        <v>6</v>
      </c>
      <c r="F90" s="1">
        <v>228894</v>
      </c>
      <c r="G90" s="1">
        <v>229536</v>
      </c>
      <c r="H90" s="1">
        <v>229687</v>
      </c>
      <c r="I90" s="1">
        <v>234055</v>
      </c>
      <c r="J90" s="1">
        <v>235762</v>
      </c>
      <c r="K90" s="1">
        <v>237218</v>
      </c>
      <c r="L90" s="1">
        <v>237555</v>
      </c>
      <c r="M90" s="1">
        <v>238520</v>
      </c>
    </row>
    <row r="91" spans="1:13" x14ac:dyDescent="0.2">
      <c r="A91" t="s">
        <v>41</v>
      </c>
      <c r="B91">
        <v>226063</v>
      </c>
      <c r="C91" t="s">
        <v>63</v>
      </c>
      <c r="D91" t="s">
        <v>60</v>
      </c>
      <c r="E91" s="1" t="s">
        <v>6</v>
      </c>
      <c r="F91" s="1">
        <v>148880</v>
      </c>
      <c r="G91" s="1">
        <v>149927</v>
      </c>
      <c r="H91" s="1">
        <v>150311</v>
      </c>
      <c r="I91" s="1">
        <v>149821</v>
      </c>
      <c r="J91" s="1">
        <v>150271</v>
      </c>
      <c r="K91" s="1">
        <v>150957</v>
      </c>
      <c r="L91" s="1">
        <v>151915</v>
      </c>
      <c r="M91" s="1">
        <v>154137</v>
      </c>
    </row>
    <row r="92" spans="1:13" x14ac:dyDescent="0.2">
      <c r="A92" t="s">
        <v>42</v>
      </c>
      <c r="B92">
        <v>226065</v>
      </c>
      <c r="C92" t="s">
        <v>63</v>
      </c>
      <c r="D92" t="s">
        <v>60</v>
      </c>
      <c r="E92" s="1" t="s">
        <v>6</v>
      </c>
      <c r="F92" s="1">
        <v>94137</v>
      </c>
      <c r="G92" s="1">
        <v>94962</v>
      </c>
      <c r="H92" s="1">
        <v>95300</v>
      </c>
      <c r="I92" s="1">
        <v>95682</v>
      </c>
      <c r="J92" s="1">
        <v>97894</v>
      </c>
      <c r="K92" s="1">
        <v>98329</v>
      </c>
      <c r="L92" s="1">
        <v>98924</v>
      </c>
      <c r="M92" s="1">
        <v>99345</v>
      </c>
    </row>
    <row r="93" spans="1:13" x14ac:dyDescent="0.2">
      <c r="A93" t="s">
        <v>43</v>
      </c>
      <c r="B93">
        <v>226066</v>
      </c>
      <c r="C93" t="s">
        <v>63</v>
      </c>
      <c r="D93" t="s">
        <v>60</v>
      </c>
      <c r="E93" s="1" t="s">
        <v>6</v>
      </c>
      <c r="F93" s="1">
        <v>17038</v>
      </c>
      <c r="G93" s="1">
        <v>17114</v>
      </c>
      <c r="H93" s="1">
        <v>17114</v>
      </c>
      <c r="I93" s="1">
        <v>17182</v>
      </c>
      <c r="J93" s="1">
        <v>17182</v>
      </c>
      <c r="K93" s="1">
        <v>17182</v>
      </c>
      <c r="L93" s="1">
        <v>17543</v>
      </c>
      <c r="M93" s="1">
        <v>17543</v>
      </c>
    </row>
    <row r="94" spans="1:13" x14ac:dyDescent="0.2">
      <c r="A94" t="s">
        <v>44</v>
      </c>
      <c r="B94">
        <v>226068</v>
      </c>
      <c r="C94" t="s">
        <v>63</v>
      </c>
      <c r="D94" t="s">
        <v>60</v>
      </c>
      <c r="E94" s="1" t="s">
        <v>6</v>
      </c>
      <c r="F94" s="1">
        <v>67852</v>
      </c>
      <c r="G94" s="1">
        <v>67852</v>
      </c>
      <c r="H94" s="1">
        <v>68263</v>
      </c>
      <c r="I94" s="1">
        <v>68263</v>
      </c>
      <c r="J94" s="1">
        <v>69822</v>
      </c>
      <c r="K94" s="1">
        <v>70291</v>
      </c>
      <c r="L94" s="1">
        <v>71595</v>
      </c>
      <c r="M94" s="1">
        <v>71595</v>
      </c>
    </row>
    <row r="95" spans="1:13" x14ac:dyDescent="0.2">
      <c r="A95" t="s">
        <v>45</v>
      </c>
      <c r="B95">
        <v>226076</v>
      </c>
      <c r="C95" t="s">
        <v>63</v>
      </c>
      <c r="D95" t="s">
        <v>60</v>
      </c>
      <c r="E95" s="1" t="s">
        <v>6</v>
      </c>
      <c r="F95" s="1">
        <v>262836</v>
      </c>
      <c r="G95" s="1">
        <v>262740</v>
      </c>
      <c r="H95" s="1">
        <v>263775</v>
      </c>
      <c r="I95" s="1">
        <v>264850</v>
      </c>
      <c r="J95" s="1">
        <v>270224</v>
      </c>
      <c r="K95" s="1">
        <v>272390</v>
      </c>
      <c r="L95" s="1">
        <v>275225</v>
      </c>
      <c r="M95" s="1">
        <v>275399</v>
      </c>
    </row>
    <row r="96" spans="1:13" x14ac:dyDescent="0.2">
      <c r="A96" t="s">
        <v>46</v>
      </c>
      <c r="B96">
        <v>226080</v>
      </c>
      <c r="C96" t="s">
        <v>63</v>
      </c>
      <c r="D96" t="s">
        <v>60</v>
      </c>
      <c r="E96" s="1" t="s">
        <v>6</v>
      </c>
      <c r="F96" s="1">
        <v>49689</v>
      </c>
      <c r="G96" s="1">
        <v>49689</v>
      </c>
      <c r="H96" s="1">
        <v>49689</v>
      </c>
      <c r="I96" s="1">
        <v>49689</v>
      </c>
      <c r="J96" s="1">
        <v>50034</v>
      </c>
      <c r="K96" s="1">
        <v>50034</v>
      </c>
      <c r="L96" s="1">
        <v>50492</v>
      </c>
      <c r="M96" s="1">
        <v>50492</v>
      </c>
    </row>
    <row r="97" spans="1:13" x14ac:dyDescent="0.2">
      <c r="A97" t="s">
        <v>47</v>
      </c>
      <c r="B97">
        <v>226081</v>
      </c>
      <c r="C97" t="s">
        <v>63</v>
      </c>
      <c r="D97" t="s">
        <v>60</v>
      </c>
      <c r="E97" s="1" t="s">
        <v>6</v>
      </c>
      <c r="F97" s="1">
        <v>18458</v>
      </c>
      <c r="G97" s="1">
        <v>18458</v>
      </c>
      <c r="H97" s="1">
        <v>18458</v>
      </c>
      <c r="I97" s="1">
        <v>18458</v>
      </c>
      <c r="J97" s="1">
        <v>18458</v>
      </c>
      <c r="K97" s="1">
        <v>18458</v>
      </c>
      <c r="L97" s="1">
        <v>18458</v>
      </c>
      <c r="M97" s="1">
        <v>18458</v>
      </c>
    </row>
    <row r="98" spans="1:13" x14ac:dyDescent="0.2">
      <c r="A98" t="s">
        <v>48</v>
      </c>
      <c r="B98">
        <v>226082</v>
      </c>
      <c r="C98" t="s">
        <v>63</v>
      </c>
      <c r="D98" t="s">
        <v>60</v>
      </c>
      <c r="E98" s="1" t="s">
        <v>6</v>
      </c>
      <c r="F98" s="1">
        <v>272706</v>
      </c>
      <c r="G98" s="1">
        <v>275087</v>
      </c>
      <c r="H98" s="1">
        <v>278022</v>
      </c>
      <c r="I98" s="1">
        <v>279155</v>
      </c>
      <c r="J98" s="1">
        <v>283759</v>
      </c>
      <c r="K98" s="1">
        <v>290178</v>
      </c>
      <c r="L98" s="1">
        <v>296175</v>
      </c>
      <c r="M98" s="1">
        <v>301313</v>
      </c>
    </row>
    <row r="99" spans="1:13" x14ac:dyDescent="0.2">
      <c r="A99" t="s">
        <v>49</v>
      </c>
      <c r="B99">
        <v>226084</v>
      </c>
      <c r="C99" t="s">
        <v>63</v>
      </c>
      <c r="D99" t="s">
        <v>60</v>
      </c>
      <c r="E99" s="1" t="s">
        <v>6</v>
      </c>
      <c r="F99" s="1">
        <v>596175</v>
      </c>
      <c r="G99" s="1">
        <v>597327</v>
      </c>
      <c r="H99" s="1">
        <v>597695</v>
      </c>
      <c r="I99" s="1">
        <v>600086</v>
      </c>
      <c r="J99" s="1">
        <v>600381</v>
      </c>
      <c r="K99" s="1">
        <v>604338</v>
      </c>
      <c r="L99" s="1">
        <v>606655</v>
      </c>
      <c r="M99" s="1">
        <v>606932</v>
      </c>
    </row>
    <row r="100" spans="1:13" x14ac:dyDescent="0.2">
      <c r="A100" t="s">
        <v>50</v>
      </c>
      <c r="B100">
        <v>226085</v>
      </c>
      <c r="C100" t="s">
        <v>63</v>
      </c>
      <c r="D100" t="s">
        <v>60</v>
      </c>
      <c r="E100" t="s">
        <v>6</v>
      </c>
      <c r="F100" s="1">
        <v>411161</v>
      </c>
      <c r="G100" s="1">
        <v>412676</v>
      </c>
      <c r="H100" s="1">
        <v>418298</v>
      </c>
      <c r="I100" s="1">
        <v>420047</v>
      </c>
      <c r="J100" s="1">
        <v>423033</v>
      </c>
      <c r="K100" s="1">
        <v>427353</v>
      </c>
      <c r="L100" s="1">
        <v>431236</v>
      </c>
      <c r="M100" s="1">
        <v>432938</v>
      </c>
    </row>
    <row r="101" spans="1:13" x14ac:dyDescent="0.2">
      <c r="A101" t="s">
        <v>51</v>
      </c>
      <c r="B101">
        <v>226086</v>
      </c>
      <c r="C101" t="s">
        <v>63</v>
      </c>
      <c r="D101" t="s">
        <v>60</v>
      </c>
      <c r="E101" s="1" t="s">
        <v>6</v>
      </c>
      <c r="F101" s="1">
        <v>9195</v>
      </c>
      <c r="G101" s="1">
        <v>9195</v>
      </c>
      <c r="H101" s="1">
        <v>9195</v>
      </c>
      <c r="I101" s="1">
        <v>9195</v>
      </c>
      <c r="J101" s="1">
        <v>9195</v>
      </c>
      <c r="K101" s="1">
        <v>9195</v>
      </c>
      <c r="L101" s="1">
        <v>9195</v>
      </c>
      <c r="M101" s="1">
        <v>9926</v>
      </c>
    </row>
    <row r="102" spans="1:13" x14ac:dyDescent="0.2">
      <c r="A102" t="s">
        <v>52</v>
      </c>
      <c r="B102">
        <v>226103</v>
      </c>
      <c r="C102" t="s">
        <v>63</v>
      </c>
      <c r="D102" t="s">
        <v>60</v>
      </c>
      <c r="E102" s="1" t="s">
        <v>6</v>
      </c>
      <c r="F102" s="1">
        <v>83592</v>
      </c>
      <c r="G102" s="1">
        <v>84794</v>
      </c>
      <c r="H102" s="1">
        <v>85049</v>
      </c>
      <c r="I102" s="1">
        <v>86630</v>
      </c>
      <c r="J102" s="1">
        <v>88254</v>
      </c>
      <c r="K102" s="1">
        <v>90995</v>
      </c>
      <c r="L102" s="1">
        <v>91878</v>
      </c>
      <c r="M102" s="1">
        <v>92541</v>
      </c>
    </row>
    <row r="103" spans="1:13" x14ac:dyDescent="0.2">
      <c r="A103" t="s">
        <v>53</v>
      </c>
      <c r="B103">
        <v>226091</v>
      </c>
      <c r="C103" t="s">
        <v>63</v>
      </c>
      <c r="D103" t="s">
        <v>60</v>
      </c>
      <c r="E103" s="1" t="s">
        <v>6</v>
      </c>
      <c r="F103" s="1">
        <v>48064</v>
      </c>
      <c r="G103" s="1">
        <v>48137</v>
      </c>
      <c r="H103" s="1">
        <v>48468</v>
      </c>
      <c r="I103" s="1">
        <v>48470</v>
      </c>
      <c r="J103" s="1">
        <v>48951</v>
      </c>
      <c r="K103" s="1">
        <v>49722</v>
      </c>
      <c r="L103" s="1">
        <v>49546</v>
      </c>
      <c r="M103" s="1">
        <v>49868</v>
      </c>
    </row>
    <row r="104" spans="1:13" x14ac:dyDescent="0.2">
      <c r="A104" t="s">
        <v>54</v>
      </c>
      <c r="B104">
        <v>226095</v>
      </c>
      <c r="C104" t="s">
        <v>63</v>
      </c>
      <c r="D104" t="s">
        <v>60</v>
      </c>
      <c r="E104" s="1" t="s">
        <v>6</v>
      </c>
      <c r="F104" s="1">
        <v>231553</v>
      </c>
      <c r="G104" s="1">
        <v>232273</v>
      </c>
      <c r="H104" s="1">
        <v>233674</v>
      </c>
      <c r="I104" s="1">
        <v>237652</v>
      </c>
      <c r="J104" s="1">
        <v>241562</v>
      </c>
      <c r="K104" s="1">
        <v>243469</v>
      </c>
      <c r="L104" s="1">
        <v>246021</v>
      </c>
      <c r="M104" s="1">
        <v>250923</v>
      </c>
    </row>
    <row r="105" spans="1:13" x14ac:dyDescent="0.2">
      <c r="A105" t="s">
        <v>55</v>
      </c>
      <c r="B105">
        <v>226096</v>
      </c>
      <c r="C105" t="s">
        <v>63</v>
      </c>
      <c r="D105" t="s">
        <v>60</v>
      </c>
      <c r="E105" t="s">
        <v>6</v>
      </c>
      <c r="F105" s="1">
        <v>774610</v>
      </c>
      <c r="G105" s="1">
        <v>783661</v>
      </c>
      <c r="H105" s="1">
        <v>789721</v>
      </c>
      <c r="I105" s="1">
        <v>797787</v>
      </c>
      <c r="J105" s="1">
        <v>805112</v>
      </c>
      <c r="K105" s="1">
        <v>809207</v>
      </c>
      <c r="L105" s="1">
        <v>815084</v>
      </c>
      <c r="M105" s="1">
        <v>815376</v>
      </c>
    </row>
    <row r="106" spans="1:13" x14ac:dyDescent="0.2">
      <c r="A106" t="s">
        <v>56</v>
      </c>
      <c r="B106">
        <v>226097</v>
      </c>
      <c r="C106" t="s">
        <v>63</v>
      </c>
      <c r="D106" t="s">
        <v>60</v>
      </c>
      <c r="E106" t="s">
        <v>6</v>
      </c>
      <c r="F106" s="1">
        <v>36959</v>
      </c>
      <c r="G106" s="1">
        <v>37105</v>
      </c>
      <c r="H106" s="1">
        <v>37405</v>
      </c>
      <c r="I106" s="1">
        <v>37410</v>
      </c>
      <c r="J106" s="1">
        <v>37410</v>
      </c>
      <c r="K106" s="1">
        <v>37410</v>
      </c>
      <c r="L106" s="1">
        <v>37874</v>
      </c>
      <c r="M106" s="1">
        <v>37874</v>
      </c>
    </row>
    <row r="107" spans="1:13" x14ac:dyDescent="0.2">
      <c r="A107" t="s">
        <v>57</v>
      </c>
      <c r="B107">
        <v>226098</v>
      </c>
      <c r="C107" t="s">
        <v>63</v>
      </c>
      <c r="D107" t="s">
        <v>60</v>
      </c>
      <c r="E107" s="1" t="s">
        <v>6</v>
      </c>
      <c r="F107" s="1">
        <v>422302</v>
      </c>
      <c r="G107" s="1">
        <v>424318</v>
      </c>
      <c r="H107" s="1">
        <v>431980</v>
      </c>
      <c r="I107" s="1">
        <v>436819</v>
      </c>
      <c r="J107" s="1">
        <v>440983</v>
      </c>
      <c r="K107" s="1">
        <v>446509</v>
      </c>
      <c r="L107" s="1">
        <v>450980</v>
      </c>
      <c r="M107" s="1">
        <v>459662</v>
      </c>
    </row>
    <row r="108" spans="1:13" x14ac:dyDescent="0.2">
      <c r="A108" t="s">
        <v>58</v>
      </c>
      <c r="B108">
        <v>226099</v>
      </c>
      <c r="C108" t="s">
        <v>63</v>
      </c>
      <c r="D108" t="s">
        <v>60</v>
      </c>
      <c r="E108" t="s">
        <v>6</v>
      </c>
      <c r="F108" s="1">
        <v>43086</v>
      </c>
      <c r="G108" s="1">
        <v>43089</v>
      </c>
      <c r="H108" s="1">
        <v>43142</v>
      </c>
      <c r="I108" s="1">
        <v>43142</v>
      </c>
      <c r="J108" s="1">
        <v>43142</v>
      </c>
      <c r="K108" s="1">
        <v>43142</v>
      </c>
      <c r="L108" s="1">
        <v>43142</v>
      </c>
      <c r="M108" s="1">
        <v>43142</v>
      </c>
    </row>
    <row r="109" spans="1:13" x14ac:dyDescent="0.2">
      <c r="A109" t="s">
        <v>59</v>
      </c>
      <c r="B109">
        <v>226101</v>
      </c>
      <c r="C109" t="s">
        <v>63</v>
      </c>
      <c r="D109" t="s">
        <v>60</v>
      </c>
      <c r="E109" s="1" t="s">
        <v>6</v>
      </c>
      <c r="F109" s="1">
        <v>15118</v>
      </c>
      <c r="G109" s="1">
        <v>16080</v>
      </c>
      <c r="H109" s="1">
        <v>16080</v>
      </c>
      <c r="I109" s="1">
        <v>16080</v>
      </c>
      <c r="J109" s="1">
        <v>16844</v>
      </c>
      <c r="K109" s="1">
        <v>16844</v>
      </c>
      <c r="L109" s="1">
        <v>16844</v>
      </c>
      <c r="M109" s="1">
        <v>17451</v>
      </c>
    </row>
    <row r="111" spans="1:13" x14ac:dyDescent="0.2">
      <c r="D111" s="1"/>
      <c r="E111" s="1"/>
      <c r="F111" s="1"/>
      <c r="G111" s="1"/>
      <c r="H111" s="1"/>
      <c r="I111" s="1"/>
      <c r="J111" s="1"/>
      <c r="K111" s="1"/>
    </row>
    <row r="112" spans="1:13" x14ac:dyDescent="0.2">
      <c r="D112" s="1"/>
      <c r="E112" s="1"/>
      <c r="F112" s="1"/>
      <c r="G112" s="1"/>
      <c r="H112" s="1"/>
      <c r="I112" s="1"/>
      <c r="J112" s="1"/>
      <c r="K112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J120" s="1"/>
      <c r="K120" s="1"/>
    </row>
    <row r="121" spans="4:11" x14ac:dyDescent="0.2">
      <c r="D121" s="1"/>
      <c r="E121" s="1"/>
      <c r="F121" s="1"/>
      <c r="G121" s="1"/>
      <c r="H121" s="1"/>
      <c r="I121" s="1"/>
      <c r="J121" s="1"/>
      <c r="K121" s="1"/>
    </row>
    <row r="122" spans="4:11" x14ac:dyDescent="0.2">
      <c r="D122" s="1"/>
      <c r="E122" s="1"/>
      <c r="F122" s="1"/>
      <c r="G122" s="1"/>
      <c r="H122" s="1"/>
      <c r="I122" s="1"/>
      <c r="J122" s="1"/>
      <c r="K122" s="1"/>
    </row>
    <row r="123" spans="4:11" x14ac:dyDescent="0.2">
      <c r="D123" s="1"/>
      <c r="E123" s="1"/>
      <c r="F123" s="1"/>
      <c r="G123" s="1"/>
      <c r="H123" s="1"/>
      <c r="I123" s="1"/>
      <c r="J123" s="1"/>
      <c r="K123" s="1"/>
    </row>
    <row r="124" spans="4:11" x14ac:dyDescent="0.2">
      <c r="D124" s="1"/>
      <c r="E124" s="1"/>
      <c r="F124" s="1"/>
      <c r="G124" s="1"/>
      <c r="H124" s="1"/>
      <c r="I124" s="1"/>
      <c r="J124" s="1"/>
      <c r="K124" s="1"/>
    </row>
    <row r="125" spans="4:11" x14ac:dyDescent="0.2">
      <c r="D125" s="1"/>
      <c r="E125" s="1"/>
      <c r="F125" s="1"/>
      <c r="G125" s="1"/>
      <c r="H125" s="1"/>
      <c r="I125" s="1"/>
      <c r="J125" s="1"/>
      <c r="K125" s="1"/>
    </row>
    <row r="126" spans="4:11" x14ac:dyDescent="0.2">
      <c r="D126" s="1"/>
      <c r="E126" s="1"/>
      <c r="F126" s="1"/>
      <c r="G126" s="1"/>
      <c r="H126" s="1"/>
      <c r="I126" s="1"/>
      <c r="J126" s="1"/>
      <c r="K126" s="1"/>
    </row>
    <row r="127" spans="4:11" x14ac:dyDescent="0.2">
      <c r="D127" s="1"/>
      <c r="E127" s="1"/>
      <c r="F127" s="1"/>
      <c r="G127" s="1"/>
      <c r="H127" s="1"/>
      <c r="I127" s="1"/>
      <c r="J127" s="1"/>
      <c r="K127" s="1"/>
    </row>
    <row r="128" spans="4:11" x14ac:dyDescent="0.2">
      <c r="D128" s="1"/>
      <c r="E128" s="1"/>
      <c r="F128" s="1"/>
      <c r="G128" s="1"/>
      <c r="H128" s="1"/>
      <c r="I128" s="1"/>
      <c r="J128" s="1"/>
      <c r="K128" s="1"/>
    </row>
    <row r="129" spans="4:11" x14ac:dyDescent="0.2">
      <c r="D129" s="1"/>
      <c r="E129" s="1"/>
      <c r="F129" s="1"/>
      <c r="G129" s="1"/>
      <c r="H129" s="1"/>
      <c r="I129" s="1"/>
      <c r="J129" s="1"/>
      <c r="K129" s="1"/>
    </row>
    <row r="130" spans="4:11" x14ac:dyDescent="0.2">
      <c r="D130" s="1"/>
      <c r="E130" s="1"/>
      <c r="F130" s="1"/>
      <c r="G130" s="1"/>
      <c r="H130" s="1"/>
      <c r="I130" s="1"/>
      <c r="J130" s="1"/>
      <c r="K130" s="1"/>
    </row>
    <row r="133" spans="4:11" x14ac:dyDescent="0.2">
      <c r="D133" s="1"/>
      <c r="E133" s="1"/>
      <c r="F133" s="1"/>
      <c r="G133" s="1"/>
      <c r="H133" s="1"/>
      <c r="I133" s="1"/>
      <c r="J133" s="1"/>
      <c r="K133" s="1"/>
    </row>
    <row r="134" spans="4:11" x14ac:dyDescent="0.2">
      <c r="D134" s="1"/>
      <c r="E134" s="1"/>
      <c r="F134" s="1"/>
      <c r="G134" s="1"/>
      <c r="H134" s="1"/>
      <c r="I134" s="1"/>
      <c r="J134" s="1"/>
      <c r="K134" s="1"/>
    </row>
    <row r="135" spans="4:11" x14ac:dyDescent="0.2">
      <c r="D135" s="1"/>
      <c r="E135" s="1"/>
      <c r="F135" s="1"/>
      <c r="G135" s="1"/>
      <c r="H135" s="1"/>
      <c r="I135" s="1"/>
      <c r="J135" s="1"/>
      <c r="K135" s="1"/>
    </row>
    <row r="136" spans="4:11" x14ac:dyDescent="0.2">
      <c r="D136" s="1"/>
      <c r="E136" s="1"/>
      <c r="F136" s="1"/>
      <c r="G136" s="1"/>
      <c r="H136" s="1"/>
      <c r="I136" s="1"/>
      <c r="J136" s="1"/>
      <c r="K136" s="1"/>
    </row>
    <row r="139" spans="4:11" x14ac:dyDescent="0.2">
      <c r="D139" s="1"/>
      <c r="E139" s="1"/>
      <c r="F139" s="1"/>
      <c r="G139" s="1"/>
      <c r="H139" s="1"/>
      <c r="I139" s="1"/>
      <c r="J139" s="1"/>
      <c r="K139" s="1"/>
    </row>
    <row r="140" spans="4:11" x14ac:dyDescent="0.2">
      <c r="D140" s="1"/>
      <c r="E140" s="1"/>
      <c r="F140" s="1"/>
      <c r="G140" s="1"/>
      <c r="H140" s="1"/>
      <c r="I140" s="1"/>
      <c r="J140" s="1"/>
      <c r="K140" s="1"/>
    </row>
    <row r="141" spans="4:11" x14ac:dyDescent="0.2">
      <c r="D141" s="1"/>
      <c r="E141" s="1"/>
      <c r="F141" s="1"/>
      <c r="G141" s="1"/>
      <c r="H141" s="1"/>
      <c r="I141" s="1"/>
      <c r="J141" s="1"/>
      <c r="K141" s="1"/>
    </row>
    <row r="142" spans="4:11" x14ac:dyDescent="0.2">
      <c r="D142" s="1"/>
      <c r="E142" s="1"/>
      <c r="F142" s="1"/>
      <c r="G142" s="1"/>
      <c r="H142" s="1"/>
      <c r="I142" s="1"/>
      <c r="J142" s="1"/>
      <c r="K142" s="1"/>
    </row>
    <row r="143" spans="4:11" x14ac:dyDescent="0.2">
      <c r="D143" s="1"/>
      <c r="E143" s="1"/>
      <c r="F143" s="1"/>
      <c r="G143" s="1"/>
      <c r="H143" s="1"/>
      <c r="I143" s="1"/>
      <c r="J143" s="1"/>
      <c r="K143" s="1"/>
    </row>
    <row r="144" spans="4:11" x14ac:dyDescent="0.2">
      <c r="D144" s="1"/>
      <c r="E144" s="1"/>
      <c r="F144" s="1"/>
      <c r="G144" s="1"/>
      <c r="H144" s="1"/>
      <c r="I144" s="1"/>
      <c r="J144" s="1"/>
      <c r="K144" s="1"/>
    </row>
    <row r="145" spans="4:11" x14ac:dyDescent="0.2">
      <c r="D145" s="1"/>
      <c r="E145" s="1"/>
      <c r="F145" s="1"/>
      <c r="G145" s="1"/>
      <c r="H145" s="1"/>
      <c r="I145" s="1"/>
      <c r="J145" s="1"/>
      <c r="K145" s="1"/>
    </row>
    <row r="146" spans="4:11" x14ac:dyDescent="0.2">
      <c r="D146" s="1"/>
      <c r="E146" s="1"/>
      <c r="F146" s="1"/>
      <c r="G146" s="1"/>
      <c r="H146" s="1"/>
      <c r="I146" s="1"/>
      <c r="J146" s="1"/>
      <c r="K146" s="1"/>
    </row>
    <row r="148" spans="4:11" x14ac:dyDescent="0.2">
      <c r="D148" s="1"/>
      <c r="E148" s="1"/>
      <c r="F148" s="1"/>
      <c r="G148" s="1"/>
      <c r="H148" s="1"/>
      <c r="I148" s="1"/>
      <c r="J148" s="1"/>
      <c r="K148" s="1"/>
    </row>
    <row r="149" spans="4:11" x14ac:dyDescent="0.2">
      <c r="D149" s="1"/>
      <c r="E149" s="1"/>
      <c r="F149" s="1"/>
      <c r="G149" s="1"/>
      <c r="H149" s="1"/>
      <c r="I149" s="1"/>
      <c r="J149" s="1"/>
      <c r="K149" s="1"/>
    </row>
    <row r="151" spans="4:11" x14ac:dyDescent="0.2">
      <c r="D151" s="1"/>
      <c r="E151" s="1"/>
      <c r="F151" s="1"/>
      <c r="G151" s="1"/>
      <c r="H151" s="1"/>
      <c r="I151" s="1"/>
      <c r="J151" s="1"/>
      <c r="K151" s="1"/>
    </row>
    <row r="152" spans="4:11" x14ac:dyDescent="0.2">
      <c r="D152" s="1"/>
      <c r="E152" s="1"/>
      <c r="F152" s="1"/>
      <c r="G152" s="1"/>
      <c r="H152" s="1"/>
      <c r="I152" s="1"/>
      <c r="J152" s="1"/>
      <c r="K152" s="1"/>
    </row>
    <row r="153" spans="4:11" x14ac:dyDescent="0.2">
      <c r="D153" s="1"/>
      <c r="E153" s="1"/>
      <c r="F153" s="1"/>
      <c r="G153" s="1"/>
      <c r="H153" s="1"/>
      <c r="I153" s="1"/>
      <c r="J153" s="1"/>
      <c r="K153" s="1"/>
    </row>
    <row r="154" spans="4:11" x14ac:dyDescent="0.2">
      <c r="D154" s="1"/>
      <c r="E154" s="1"/>
      <c r="F154" s="1"/>
      <c r="G154" s="1"/>
      <c r="H154" s="1"/>
      <c r="I154" s="1"/>
      <c r="J154" s="1"/>
      <c r="K154" s="1"/>
    </row>
    <row r="155" spans="4:11" x14ac:dyDescent="0.2">
      <c r="D155" s="1"/>
      <c r="E155" s="1"/>
      <c r="F155" s="1"/>
      <c r="G155" s="1"/>
      <c r="H155" s="1"/>
      <c r="I155" s="1"/>
      <c r="J155" s="1"/>
      <c r="K155" s="1"/>
    </row>
    <row r="157" spans="4:11" x14ac:dyDescent="0.2">
      <c r="D157" s="1"/>
      <c r="E157" s="1"/>
      <c r="F157" s="1"/>
      <c r="G157" s="1"/>
      <c r="H157" s="1"/>
      <c r="I157" s="1"/>
      <c r="J157" s="1"/>
      <c r="K157" s="1"/>
    </row>
    <row r="158" spans="4:11" x14ac:dyDescent="0.2">
      <c r="D158" s="1"/>
      <c r="E158" s="1"/>
      <c r="F158" s="1"/>
      <c r="G158" s="1"/>
      <c r="H158" s="1"/>
      <c r="I158" s="1"/>
      <c r="J158" s="1"/>
      <c r="K158" s="1"/>
    </row>
    <row r="159" spans="4:11" x14ac:dyDescent="0.2">
      <c r="D159" s="1"/>
      <c r="E159" s="1"/>
      <c r="F159" s="1"/>
      <c r="G159" s="1"/>
      <c r="H159" s="1"/>
      <c r="I159" s="1"/>
      <c r="J159" s="1"/>
      <c r="K159" s="1"/>
    </row>
    <row r="160" spans="4:11" x14ac:dyDescent="0.2">
      <c r="D160" s="1"/>
      <c r="E160" s="1"/>
      <c r="F160" s="1"/>
      <c r="G160" s="1"/>
      <c r="H160" s="1"/>
      <c r="I160" s="1"/>
      <c r="J160" s="1"/>
      <c r="K160" s="1"/>
    </row>
    <row r="163" spans="4:11" x14ac:dyDescent="0.2">
      <c r="D163" s="1"/>
      <c r="E163" s="1"/>
      <c r="F163" s="1"/>
      <c r="G163" s="1"/>
      <c r="H163" s="1"/>
      <c r="I163" s="1"/>
      <c r="J163" s="1"/>
      <c r="K163" s="1"/>
    </row>
  </sheetData>
  <pageMargins left="0.7" right="0.7" top="0.78740157499999996" bottom="0.78740157499999996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"/>
  <sheetViews>
    <sheetView zoomScale="80" zoomScaleNormal="80" workbookViewId="0">
      <selection activeCell="Q27" sqref="Q27"/>
    </sheetView>
  </sheetViews>
  <sheetFormatPr baseColWidth="10" defaultRowHeight="15" x14ac:dyDescent="0.2"/>
  <cols>
    <col min="1" max="1" width="26.1640625" bestFit="1" customWidth="1"/>
    <col min="4" max="4" width="7.1640625" bestFit="1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</row>
    <row r="2" spans="1:12" x14ac:dyDescent="0.2">
      <c r="A2" t="s">
        <v>4</v>
      </c>
      <c r="B2">
        <v>226003</v>
      </c>
      <c r="C2" t="s">
        <v>72</v>
      </c>
      <c r="D2" t="s">
        <v>61</v>
      </c>
      <c r="E2" s="1">
        <v>5239</v>
      </c>
      <c r="F2" s="1">
        <v>5361</v>
      </c>
      <c r="G2" s="1">
        <v>5478</v>
      </c>
      <c r="H2" s="1">
        <v>5534</v>
      </c>
      <c r="I2" s="1">
        <v>5581</v>
      </c>
      <c r="J2" s="1">
        <v>5708</v>
      </c>
      <c r="K2" s="1">
        <v>5849</v>
      </c>
      <c r="L2" s="1">
        <v>6017</v>
      </c>
    </row>
    <row r="3" spans="1:12" x14ac:dyDescent="0.2">
      <c r="A3" t="s">
        <v>7</v>
      </c>
      <c r="B3">
        <v>226102</v>
      </c>
      <c r="C3" t="s">
        <v>72</v>
      </c>
      <c r="D3" t="s">
        <v>61</v>
      </c>
      <c r="E3" s="1">
        <v>4960</v>
      </c>
      <c r="F3" s="1">
        <v>4906</v>
      </c>
      <c r="G3" s="1">
        <v>4870</v>
      </c>
      <c r="H3" s="1">
        <v>4889</v>
      </c>
      <c r="I3" s="1">
        <v>4962</v>
      </c>
      <c r="J3" s="1">
        <v>4929</v>
      </c>
      <c r="K3" s="1">
        <v>5011</v>
      </c>
      <c r="L3" s="1">
        <v>5034</v>
      </c>
    </row>
    <row r="4" spans="1:12" x14ac:dyDescent="0.2">
      <c r="A4" t="s">
        <v>8</v>
      </c>
      <c r="B4">
        <v>226006</v>
      </c>
      <c r="C4" t="s">
        <v>72</v>
      </c>
      <c r="D4" t="s">
        <v>61</v>
      </c>
      <c r="E4" s="1">
        <v>6468</v>
      </c>
      <c r="F4" s="1">
        <v>6371</v>
      </c>
      <c r="G4" s="1">
        <v>6413</v>
      </c>
      <c r="H4" s="1">
        <v>6395</v>
      </c>
      <c r="I4" s="1">
        <v>6404</v>
      </c>
      <c r="J4" s="1">
        <v>6426</v>
      </c>
      <c r="K4" s="1">
        <v>6504</v>
      </c>
      <c r="L4" s="1">
        <v>6545</v>
      </c>
    </row>
    <row r="5" spans="1:12" x14ac:dyDescent="0.2">
      <c r="A5" t="s">
        <v>9</v>
      </c>
      <c r="B5">
        <v>226009</v>
      </c>
      <c r="C5" t="s">
        <v>72</v>
      </c>
      <c r="D5" t="s">
        <v>61</v>
      </c>
      <c r="E5" s="1">
        <v>14159</v>
      </c>
      <c r="F5" s="1">
        <v>13848</v>
      </c>
      <c r="G5" s="1">
        <v>13822</v>
      </c>
      <c r="H5" s="1">
        <v>13750</v>
      </c>
      <c r="I5" s="1">
        <v>13786</v>
      </c>
      <c r="J5" s="1">
        <v>13941</v>
      </c>
      <c r="K5" s="1">
        <v>14114</v>
      </c>
      <c r="L5" s="1">
        <v>14264</v>
      </c>
    </row>
    <row r="6" spans="1:12" x14ac:dyDescent="0.2">
      <c r="A6" t="s">
        <v>10</v>
      </c>
      <c r="B6">
        <v>226010</v>
      </c>
      <c r="C6" t="s">
        <v>72</v>
      </c>
      <c r="D6" t="s">
        <v>61</v>
      </c>
      <c r="E6" s="1">
        <v>8902</v>
      </c>
      <c r="F6" s="1">
        <v>8808</v>
      </c>
      <c r="G6" s="1">
        <v>8831</v>
      </c>
      <c r="H6" s="1">
        <v>8820</v>
      </c>
      <c r="I6" s="1">
        <v>8769</v>
      </c>
      <c r="J6" s="1">
        <v>8853</v>
      </c>
      <c r="K6" s="1">
        <v>8899</v>
      </c>
      <c r="L6" s="1">
        <v>8992</v>
      </c>
    </row>
    <row r="7" spans="1:12" x14ac:dyDescent="0.2">
      <c r="A7" t="s">
        <v>11</v>
      </c>
      <c r="B7">
        <v>226012</v>
      </c>
      <c r="C7" t="s">
        <v>72</v>
      </c>
      <c r="D7" t="s">
        <v>61</v>
      </c>
      <c r="E7" s="1">
        <v>12507</v>
      </c>
      <c r="F7" s="1">
        <v>12004</v>
      </c>
      <c r="G7" s="1">
        <v>12049</v>
      </c>
      <c r="H7" s="1">
        <v>12185</v>
      </c>
      <c r="I7" s="1">
        <v>12229</v>
      </c>
      <c r="J7" s="1">
        <v>12504</v>
      </c>
      <c r="K7" s="1">
        <v>12440</v>
      </c>
      <c r="L7" s="1">
        <v>12477</v>
      </c>
    </row>
    <row r="8" spans="1:12" x14ac:dyDescent="0.2">
      <c r="A8" t="s">
        <v>12</v>
      </c>
      <c r="B8">
        <v>226013</v>
      </c>
      <c r="C8" t="s">
        <v>72</v>
      </c>
      <c r="D8" t="s">
        <v>61</v>
      </c>
      <c r="E8" s="1">
        <v>14917</v>
      </c>
      <c r="F8" s="1">
        <v>14421</v>
      </c>
      <c r="G8" s="1">
        <v>14340</v>
      </c>
      <c r="H8" s="1">
        <v>14462</v>
      </c>
      <c r="I8" s="1">
        <v>14511</v>
      </c>
      <c r="J8" s="1">
        <v>14751</v>
      </c>
      <c r="K8" s="1">
        <v>14670</v>
      </c>
      <c r="L8" s="1">
        <v>14578</v>
      </c>
    </row>
    <row r="9" spans="1:12" x14ac:dyDescent="0.2">
      <c r="A9" t="s">
        <v>13</v>
      </c>
      <c r="B9">
        <v>226105</v>
      </c>
      <c r="C9" t="s">
        <v>72</v>
      </c>
      <c r="D9" t="s">
        <v>61</v>
      </c>
      <c r="E9" s="1">
        <v>14379</v>
      </c>
      <c r="F9" s="1">
        <v>13753</v>
      </c>
      <c r="G9" s="1">
        <v>13755</v>
      </c>
      <c r="H9" s="1">
        <v>13811</v>
      </c>
      <c r="I9" s="1">
        <v>13709</v>
      </c>
      <c r="J9" s="1">
        <v>13959</v>
      </c>
      <c r="K9" s="1">
        <v>14020</v>
      </c>
      <c r="L9" s="1">
        <v>14075</v>
      </c>
    </row>
    <row r="10" spans="1:12" x14ac:dyDescent="0.2">
      <c r="A10" t="s">
        <v>14</v>
      </c>
      <c r="B10">
        <v>226017</v>
      </c>
      <c r="C10" t="s">
        <v>72</v>
      </c>
      <c r="D10" t="s">
        <v>61</v>
      </c>
      <c r="E10" s="1">
        <v>2504</v>
      </c>
      <c r="F10" s="1">
        <v>2483</v>
      </c>
      <c r="G10" s="1">
        <v>2471</v>
      </c>
      <c r="H10" s="1">
        <v>2473</v>
      </c>
      <c r="I10" s="1">
        <v>2404</v>
      </c>
      <c r="J10" s="1">
        <v>2429</v>
      </c>
      <c r="K10" s="1">
        <v>2409</v>
      </c>
      <c r="L10" s="1">
        <v>2424</v>
      </c>
    </row>
    <row r="11" spans="1:12" x14ac:dyDescent="0.2">
      <c r="A11" t="s">
        <v>15</v>
      </c>
      <c r="B11">
        <v>226018</v>
      </c>
      <c r="C11" t="s">
        <v>72</v>
      </c>
      <c r="D11" t="s">
        <v>61</v>
      </c>
      <c r="E11" s="1">
        <v>15014</v>
      </c>
      <c r="F11" s="1">
        <v>14808</v>
      </c>
      <c r="G11" s="1">
        <v>14829</v>
      </c>
      <c r="H11" s="1">
        <v>15016</v>
      </c>
      <c r="I11" s="1">
        <v>15112</v>
      </c>
      <c r="J11" s="1">
        <v>15177</v>
      </c>
      <c r="K11" s="1">
        <v>15241</v>
      </c>
      <c r="L11" s="1">
        <v>15250</v>
      </c>
    </row>
    <row r="12" spans="1:12" x14ac:dyDescent="0.2">
      <c r="A12" t="s">
        <v>16</v>
      </c>
      <c r="B12">
        <v>226020</v>
      </c>
      <c r="C12" t="s">
        <v>72</v>
      </c>
      <c r="D12" t="s">
        <v>61</v>
      </c>
      <c r="E12" s="1">
        <v>2510</v>
      </c>
      <c r="F12" s="1">
        <v>2571</v>
      </c>
      <c r="G12" s="1">
        <v>2565</v>
      </c>
      <c r="H12" s="1">
        <v>2572</v>
      </c>
      <c r="I12" s="1">
        <v>2597</v>
      </c>
      <c r="J12" s="1">
        <v>2645</v>
      </c>
      <c r="K12" s="1">
        <v>2651</v>
      </c>
      <c r="L12" s="1">
        <v>2659</v>
      </c>
    </row>
    <row r="13" spans="1:12" x14ac:dyDescent="0.2">
      <c r="A13" t="s">
        <v>17</v>
      </c>
      <c r="B13">
        <v>226022</v>
      </c>
      <c r="C13" t="s">
        <v>72</v>
      </c>
      <c r="D13" t="s">
        <v>61</v>
      </c>
      <c r="E13" s="1">
        <v>2704</v>
      </c>
      <c r="F13" s="1">
        <v>2317</v>
      </c>
      <c r="G13" s="1">
        <v>2094</v>
      </c>
      <c r="H13" s="1">
        <v>2383</v>
      </c>
      <c r="I13" s="1">
        <v>2418</v>
      </c>
      <c r="J13" s="1">
        <v>2380</v>
      </c>
      <c r="K13" s="1">
        <v>2372</v>
      </c>
      <c r="L13" s="1">
        <v>2356</v>
      </c>
    </row>
    <row r="14" spans="1:12" x14ac:dyDescent="0.2">
      <c r="A14" t="s">
        <v>18</v>
      </c>
      <c r="B14">
        <v>226027</v>
      </c>
      <c r="C14" t="s">
        <v>72</v>
      </c>
      <c r="D14" t="s">
        <v>61</v>
      </c>
      <c r="E14">
        <v>463</v>
      </c>
      <c r="F14">
        <v>477</v>
      </c>
      <c r="G14">
        <v>473</v>
      </c>
      <c r="H14">
        <v>464</v>
      </c>
      <c r="I14">
        <v>460</v>
      </c>
      <c r="J14">
        <v>475</v>
      </c>
      <c r="K14">
        <v>474</v>
      </c>
      <c r="L14">
        <v>466</v>
      </c>
    </row>
    <row r="15" spans="1:12" x14ac:dyDescent="0.2">
      <c r="A15" t="s">
        <v>19</v>
      </c>
      <c r="B15">
        <v>226028</v>
      </c>
      <c r="C15" t="s">
        <v>72</v>
      </c>
      <c r="D15" t="s">
        <v>61</v>
      </c>
      <c r="E15" s="1">
        <v>11631</v>
      </c>
      <c r="F15" s="1">
        <v>11125</v>
      </c>
      <c r="G15" s="1">
        <v>11106</v>
      </c>
      <c r="H15" s="1">
        <v>11144</v>
      </c>
      <c r="I15" s="1">
        <v>11154</v>
      </c>
      <c r="J15" s="1">
        <v>11199</v>
      </c>
      <c r="K15" s="1">
        <v>11378</v>
      </c>
      <c r="L15" s="1">
        <v>11464</v>
      </c>
    </row>
    <row r="16" spans="1:12" x14ac:dyDescent="0.2">
      <c r="A16" t="s">
        <v>20</v>
      </c>
      <c r="B16">
        <v>226029</v>
      </c>
      <c r="C16" t="s">
        <v>72</v>
      </c>
      <c r="D16" t="s">
        <v>61</v>
      </c>
      <c r="E16" s="1">
        <v>2919</v>
      </c>
      <c r="F16" s="1">
        <v>2659</v>
      </c>
      <c r="G16" s="1">
        <v>2603</v>
      </c>
      <c r="H16" s="1">
        <v>2585</v>
      </c>
      <c r="I16" s="1">
        <v>2562</v>
      </c>
      <c r="J16" s="1">
        <v>2592</v>
      </c>
      <c r="K16" s="1">
        <v>2585</v>
      </c>
      <c r="L16" s="1">
        <v>2615</v>
      </c>
    </row>
    <row r="17" spans="1:12" x14ac:dyDescent="0.2">
      <c r="A17" t="s">
        <v>21</v>
      </c>
      <c r="B17">
        <v>226106</v>
      </c>
      <c r="C17" t="s">
        <v>72</v>
      </c>
      <c r="D17" t="s">
        <v>61</v>
      </c>
      <c r="E17" s="1">
        <v>3706</v>
      </c>
      <c r="F17" s="1">
        <v>3713</v>
      </c>
      <c r="G17" s="1">
        <v>3718</v>
      </c>
      <c r="H17" s="1">
        <v>3714</v>
      </c>
      <c r="I17" s="1">
        <v>3774</v>
      </c>
      <c r="J17" s="1">
        <v>3762</v>
      </c>
      <c r="K17" s="1">
        <v>3749</v>
      </c>
      <c r="L17" s="1">
        <v>3716</v>
      </c>
    </row>
    <row r="18" spans="1:12" x14ac:dyDescent="0.2">
      <c r="A18" t="s">
        <v>22</v>
      </c>
      <c r="B18">
        <v>226031</v>
      </c>
      <c r="C18" t="s">
        <v>72</v>
      </c>
      <c r="D18" t="s">
        <v>61</v>
      </c>
      <c r="E18" s="1">
        <v>12290</v>
      </c>
      <c r="F18" s="1">
        <v>11919</v>
      </c>
      <c r="G18" s="1">
        <v>11865</v>
      </c>
      <c r="H18" s="1">
        <v>11896</v>
      </c>
      <c r="I18" s="1">
        <v>12009</v>
      </c>
      <c r="J18" s="1">
        <v>12050</v>
      </c>
      <c r="K18" s="1">
        <v>12085</v>
      </c>
      <c r="L18" s="1">
        <v>12010</v>
      </c>
    </row>
    <row r="19" spans="1:12" x14ac:dyDescent="0.2">
      <c r="A19" t="s">
        <v>23</v>
      </c>
      <c r="B19">
        <v>226107</v>
      </c>
      <c r="C19" t="s">
        <v>72</v>
      </c>
      <c r="D19" t="s">
        <v>61</v>
      </c>
      <c r="E19" s="1">
        <v>9539</v>
      </c>
      <c r="F19" s="1">
        <v>9124</v>
      </c>
      <c r="G19" s="1">
        <v>9294</v>
      </c>
      <c r="H19" s="1">
        <v>9498</v>
      </c>
      <c r="I19" s="1">
        <v>9582</v>
      </c>
      <c r="J19" s="1">
        <v>9647</v>
      </c>
      <c r="K19" s="1">
        <v>9898</v>
      </c>
      <c r="L19" s="1">
        <v>9964</v>
      </c>
    </row>
    <row r="20" spans="1:12" x14ac:dyDescent="0.2">
      <c r="A20" t="s">
        <v>24</v>
      </c>
      <c r="B20">
        <v>226032</v>
      </c>
      <c r="C20" t="s">
        <v>72</v>
      </c>
      <c r="D20" t="s">
        <v>61</v>
      </c>
      <c r="E20" s="1">
        <v>21118</v>
      </c>
      <c r="F20" s="1">
        <v>20770</v>
      </c>
      <c r="G20" s="1">
        <v>20874</v>
      </c>
      <c r="H20" s="1">
        <v>20968</v>
      </c>
      <c r="I20" s="1">
        <v>21011</v>
      </c>
      <c r="J20" s="1">
        <v>21130</v>
      </c>
      <c r="K20" s="1">
        <v>21625</v>
      </c>
      <c r="L20" s="1">
        <v>21739</v>
      </c>
    </row>
    <row r="21" spans="1:12" x14ac:dyDescent="0.2">
      <c r="A21" t="s">
        <v>25</v>
      </c>
      <c r="B21">
        <v>226036</v>
      </c>
      <c r="C21" t="s">
        <v>72</v>
      </c>
      <c r="D21" t="s">
        <v>61</v>
      </c>
      <c r="E21" s="1">
        <v>8471</v>
      </c>
      <c r="F21" s="1">
        <v>8597</v>
      </c>
      <c r="G21" s="1">
        <v>8745</v>
      </c>
      <c r="H21" s="1">
        <v>8874</v>
      </c>
      <c r="I21" s="1">
        <v>9008</v>
      </c>
      <c r="J21" s="1">
        <v>9100</v>
      </c>
      <c r="K21" s="1">
        <v>9121</v>
      </c>
      <c r="L21" s="1">
        <v>9222</v>
      </c>
    </row>
    <row r="22" spans="1:12" x14ac:dyDescent="0.2">
      <c r="A22" t="s">
        <v>26</v>
      </c>
      <c r="B22">
        <v>226037</v>
      </c>
      <c r="C22" t="s">
        <v>72</v>
      </c>
      <c r="D22" t="s">
        <v>61</v>
      </c>
      <c r="E22" s="1">
        <v>12782</v>
      </c>
      <c r="F22" s="1">
        <v>12608</v>
      </c>
      <c r="G22" s="1">
        <v>12612</v>
      </c>
      <c r="H22" s="1">
        <v>12576</v>
      </c>
      <c r="I22" s="1">
        <v>12619</v>
      </c>
      <c r="J22" s="1">
        <v>12555</v>
      </c>
      <c r="K22" s="1">
        <v>12712</v>
      </c>
      <c r="L22" s="1">
        <v>12758</v>
      </c>
    </row>
    <row r="23" spans="1:12" x14ac:dyDescent="0.2">
      <c r="A23" t="s">
        <v>27</v>
      </c>
      <c r="B23">
        <v>226038</v>
      </c>
      <c r="C23" t="s">
        <v>72</v>
      </c>
      <c r="D23" t="s">
        <v>61</v>
      </c>
      <c r="E23" s="1">
        <v>11513</v>
      </c>
      <c r="F23" s="1">
        <v>11224</v>
      </c>
      <c r="G23" s="1">
        <v>11238</v>
      </c>
      <c r="H23" s="1">
        <v>11506</v>
      </c>
      <c r="I23" s="1">
        <v>11380</v>
      </c>
      <c r="J23" s="1">
        <v>11420</v>
      </c>
      <c r="K23" s="1">
        <v>11555</v>
      </c>
      <c r="L23" s="1">
        <v>11532</v>
      </c>
    </row>
    <row r="24" spans="1:12" x14ac:dyDescent="0.2">
      <c r="A24" t="s">
        <v>28</v>
      </c>
      <c r="B24">
        <v>226040</v>
      </c>
      <c r="C24" t="s">
        <v>72</v>
      </c>
      <c r="D24" t="s">
        <v>61</v>
      </c>
      <c r="E24" s="1">
        <v>6051</v>
      </c>
      <c r="F24" s="1">
        <v>6010</v>
      </c>
      <c r="G24" s="1">
        <v>6037</v>
      </c>
      <c r="H24" s="1">
        <v>5984</v>
      </c>
      <c r="I24" s="1">
        <v>6002</v>
      </c>
      <c r="J24" s="1">
        <v>6097</v>
      </c>
      <c r="K24" s="1">
        <v>6156</v>
      </c>
      <c r="L24" s="1">
        <v>6303</v>
      </c>
    </row>
    <row r="25" spans="1:12" x14ac:dyDescent="0.2">
      <c r="A25" t="s">
        <v>29</v>
      </c>
      <c r="B25">
        <v>226041</v>
      </c>
      <c r="C25" t="s">
        <v>72</v>
      </c>
      <c r="D25" t="s">
        <v>61</v>
      </c>
      <c r="E25" s="1">
        <v>27225</v>
      </c>
      <c r="F25" s="1">
        <v>25475</v>
      </c>
      <c r="G25" s="1">
        <v>25581</v>
      </c>
      <c r="H25" s="1">
        <v>25812</v>
      </c>
      <c r="I25" s="1">
        <v>26097</v>
      </c>
      <c r="J25" s="1">
        <v>26910</v>
      </c>
      <c r="K25" s="1">
        <v>27076</v>
      </c>
      <c r="L25" s="1">
        <v>27055</v>
      </c>
    </row>
    <row r="26" spans="1:12" x14ac:dyDescent="0.2">
      <c r="A26" t="s">
        <v>30</v>
      </c>
      <c r="B26">
        <v>226104</v>
      </c>
      <c r="C26" t="s">
        <v>72</v>
      </c>
      <c r="D26" t="s">
        <v>61</v>
      </c>
      <c r="E26" s="1">
        <v>2400</v>
      </c>
      <c r="F26" s="1">
        <v>2367</v>
      </c>
      <c r="G26" s="1">
        <v>2344</v>
      </c>
      <c r="H26" s="1">
        <v>2332</v>
      </c>
      <c r="I26" s="1">
        <v>2341</v>
      </c>
      <c r="J26" s="1">
        <v>2364</v>
      </c>
      <c r="K26" s="1">
        <v>2363</v>
      </c>
      <c r="L26" s="1">
        <v>2342</v>
      </c>
    </row>
    <row r="27" spans="1:12" x14ac:dyDescent="0.2">
      <c r="A27" t="s">
        <v>31</v>
      </c>
      <c r="B27">
        <v>226046</v>
      </c>
      <c r="C27" t="s">
        <v>72</v>
      </c>
      <c r="D27" t="s">
        <v>61</v>
      </c>
      <c r="E27" s="1">
        <v>3468</v>
      </c>
      <c r="F27" s="1">
        <v>3488</v>
      </c>
      <c r="G27" s="1">
        <v>3450</v>
      </c>
      <c r="H27" s="1">
        <v>3462</v>
      </c>
      <c r="I27" s="1">
        <v>3460</v>
      </c>
      <c r="J27" s="1">
        <v>3443</v>
      </c>
      <c r="K27" s="1">
        <v>3587</v>
      </c>
      <c r="L27" s="1">
        <v>3545</v>
      </c>
    </row>
    <row r="28" spans="1:12" x14ac:dyDescent="0.2">
      <c r="A28" t="s">
        <v>32</v>
      </c>
      <c r="B28">
        <v>226048</v>
      </c>
      <c r="C28" t="s">
        <v>72</v>
      </c>
      <c r="D28" t="s">
        <v>61</v>
      </c>
      <c r="E28" s="1">
        <v>3928</v>
      </c>
      <c r="F28" s="1">
        <v>3977</v>
      </c>
      <c r="G28" s="1">
        <v>3934</v>
      </c>
      <c r="H28" s="1">
        <v>3946</v>
      </c>
      <c r="I28" s="1">
        <v>3924</v>
      </c>
      <c r="J28" s="1">
        <v>3949</v>
      </c>
      <c r="K28" s="1">
        <v>3970</v>
      </c>
      <c r="L28" s="1">
        <v>3999</v>
      </c>
    </row>
    <row r="29" spans="1:12" x14ac:dyDescent="0.2">
      <c r="A29" t="s">
        <v>33</v>
      </c>
      <c r="B29">
        <v>226049</v>
      </c>
      <c r="C29" t="s">
        <v>72</v>
      </c>
      <c r="D29" t="s">
        <v>61</v>
      </c>
      <c r="E29" s="1">
        <v>5278</v>
      </c>
      <c r="F29" s="1">
        <v>5033</v>
      </c>
      <c r="G29" s="1">
        <v>5044</v>
      </c>
      <c r="H29" s="1">
        <v>5046</v>
      </c>
      <c r="I29" s="1">
        <v>5030</v>
      </c>
      <c r="J29" s="1">
        <v>5044</v>
      </c>
      <c r="K29" s="1">
        <v>5097</v>
      </c>
      <c r="L29" s="1">
        <v>5215</v>
      </c>
    </row>
    <row r="30" spans="1:12" x14ac:dyDescent="0.2">
      <c r="A30" t="s">
        <v>34</v>
      </c>
      <c r="B30">
        <v>226054</v>
      </c>
      <c r="C30" t="s">
        <v>72</v>
      </c>
      <c r="D30" t="s">
        <v>61</v>
      </c>
      <c r="E30" s="1">
        <v>8245</v>
      </c>
      <c r="F30" s="1">
        <v>8158</v>
      </c>
      <c r="G30" s="1">
        <v>8220</v>
      </c>
      <c r="H30" s="1">
        <v>8289</v>
      </c>
      <c r="I30" s="1">
        <v>8426</v>
      </c>
      <c r="J30" s="1">
        <v>8451</v>
      </c>
      <c r="K30" s="1">
        <v>8419</v>
      </c>
      <c r="L30" s="1">
        <v>8514</v>
      </c>
    </row>
    <row r="31" spans="1:12" x14ac:dyDescent="0.2">
      <c r="A31" t="s">
        <v>35</v>
      </c>
      <c r="B31">
        <v>226055</v>
      </c>
      <c r="C31" t="s">
        <v>72</v>
      </c>
      <c r="D31" t="s">
        <v>61</v>
      </c>
      <c r="E31" s="1">
        <v>3863</v>
      </c>
      <c r="F31" s="1">
        <v>3899</v>
      </c>
      <c r="G31" s="1">
        <v>3923</v>
      </c>
      <c r="H31" s="1">
        <v>3898</v>
      </c>
      <c r="I31" s="1">
        <v>3947</v>
      </c>
      <c r="J31" s="1">
        <v>3983</v>
      </c>
      <c r="K31" s="1">
        <v>4066</v>
      </c>
      <c r="L31" s="1">
        <v>4033</v>
      </c>
    </row>
    <row r="32" spans="1:12" x14ac:dyDescent="0.2">
      <c r="A32" t="s">
        <v>36</v>
      </c>
      <c r="B32">
        <v>226056</v>
      </c>
      <c r="C32" t="s">
        <v>72</v>
      </c>
      <c r="D32" t="s">
        <v>61</v>
      </c>
      <c r="E32" s="1">
        <v>13905</v>
      </c>
      <c r="F32" s="1">
        <v>12910</v>
      </c>
      <c r="G32" s="1">
        <v>13078</v>
      </c>
      <c r="H32" s="1">
        <v>13164</v>
      </c>
      <c r="I32" s="1">
        <v>13237</v>
      </c>
      <c r="J32" s="1">
        <v>13369</v>
      </c>
      <c r="K32" s="1">
        <v>13268</v>
      </c>
      <c r="L32" s="1">
        <v>13373</v>
      </c>
    </row>
    <row r="33" spans="1:12" x14ac:dyDescent="0.2">
      <c r="A33" t="s">
        <v>37</v>
      </c>
      <c r="B33">
        <v>226058</v>
      </c>
      <c r="C33" t="s">
        <v>72</v>
      </c>
      <c r="D33" t="s">
        <v>61</v>
      </c>
      <c r="E33" s="1">
        <v>1786</v>
      </c>
      <c r="F33" s="1">
        <v>1856</v>
      </c>
      <c r="G33" s="1">
        <v>1834</v>
      </c>
      <c r="H33" s="1">
        <v>1848</v>
      </c>
      <c r="I33" s="1">
        <v>1817</v>
      </c>
      <c r="J33" s="1">
        <v>1779</v>
      </c>
      <c r="K33" s="1">
        <v>1789</v>
      </c>
      <c r="L33" s="1">
        <v>1805</v>
      </c>
    </row>
    <row r="34" spans="1:12" x14ac:dyDescent="0.2">
      <c r="A34" t="s">
        <v>38</v>
      </c>
      <c r="B34">
        <v>226059</v>
      </c>
      <c r="C34" t="s">
        <v>72</v>
      </c>
      <c r="D34" t="s">
        <v>61</v>
      </c>
      <c r="E34" s="1">
        <v>6626</v>
      </c>
      <c r="F34" s="1">
        <v>6533</v>
      </c>
      <c r="G34" s="1">
        <v>6540</v>
      </c>
      <c r="H34" s="1">
        <v>6575</v>
      </c>
      <c r="I34" s="1">
        <v>6701</v>
      </c>
      <c r="J34" s="1">
        <v>6783</v>
      </c>
      <c r="K34" s="1">
        <v>6961</v>
      </c>
      <c r="L34" s="1">
        <v>7038</v>
      </c>
    </row>
    <row r="35" spans="1:12" x14ac:dyDescent="0.2">
      <c r="A35" t="s">
        <v>39</v>
      </c>
      <c r="B35">
        <v>226060</v>
      </c>
      <c r="C35" t="s">
        <v>72</v>
      </c>
      <c r="D35" t="s">
        <v>61</v>
      </c>
      <c r="E35" s="1">
        <v>10700</v>
      </c>
      <c r="F35" s="1">
        <v>10478</v>
      </c>
      <c r="G35" s="1">
        <v>10529</v>
      </c>
      <c r="H35" s="1">
        <v>10610</v>
      </c>
      <c r="I35" s="1">
        <v>10770</v>
      </c>
      <c r="J35" s="1">
        <v>10910</v>
      </c>
      <c r="K35" s="1">
        <v>10998</v>
      </c>
      <c r="L35" s="1">
        <v>11324</v>
      </c>
    </row>
    <row r="36" spans="1:12" x14ac:dyDescent="0.2">
      <c r="A36" t="s">
        <v>40</v>
      </c>
      <c r="B36">
        <v>226062</v>
      </c>
      <c r="C36" t="s">
        <v>72</v>
      </c>
      <c r="D36" t="s">
        <v>61</v>
      </c>
      <c r="E36" s="1">
        <v>11192</v>
      </c>
      <c r="F36" s="1">
        <v>11278</v>
      </c>
      <c r="G36" s="1">
        <v>11389</v>
      </c>
      <c r="H36" s="1">
        <v>11631</v>
      </c>
      <c r="I36" s="1">
        <v>11878</v>
      </c>
      <c r="J36" s="1">
        <v>12010</v>
      </c>
      <c r="K36" s="1">
        <v>12115</v>
      </c>
      <c r="L36" s="1">
        <v>12115</v>
      </c>
    </row>
    <row r="37" spans="1:12" x14ac:dyDescent="0.2">
      <c r="A37" t="s">
        <v>41</v>
      </c>
      <c r="B37">
        <v>226063</v>
      </c>
      <c r="C37" t="s">
        <v>72</v>
      </c>
      <c r="D37" t="s">
        <v>61</v>
      </c>
      <c r="E37" s="1">
        <v>9685</v>
      </c>
      <c r="F37" s="1">
        <v>9742</v>
      </c>
      <c r="G37" s="1">
        <v>9910</v>
      </c>
      <c r="H37" s="1">
        <v>10009</v>
      </c>
      <c r="I37" s="1">
        <v>10160</v>
      </c>
      <c r="J37" s="1">
        <v>10176</v>
      </c>
      <c r="K37" s="1">
        <v>10185</v>
      </c>
      <c r="L37" s="1">
        <v>10224</v>
      </c>
    </row>
    <row r="38" spans="1:12" x14ac:dyDescent="0.2">
      <c r="A38" t="s">
        <v>42</v>
      </c>
      <c r="B38">
        <v>226065</v>
      </c>
      <c r="C38" t="s">
        <v>72</v>
      </c>
      <c r="D38" t="s">
        <v>61</v>
      </c>
      <c r="E38" s="1">
        <v>7959</v>
      </c>
      <c r="F38" s="1">
        <v>8042</v>
      </c>
      <c r="G38" s="1">
        <v>8202</v>
      </c>
      <c r="H38" s="1">
        <v>8349</v>
      </c>
      <c r="I38" s="1">
        <v>8457</v>
      </c>
      <c r="J38" s="1">
        <v>8593</v>
      </c>
      <c r="K38" s="1">
        <v>8627</v>
      </c>
      <c r="L38" s="1">
        <v>8641</v>
      </c>
    </row>
    <row r="39" spans="1:12" x14ac:dyDescent="0.2">
      <c r="A39" t="s">
        <v>43</v>
      </c>
      <c r="B39">
        <v>226066</v>
      </c>
      <c r="C39" t="s">
        <v>72</v>
      </c>
      <c r="D39" t="s">
        <v>61</v>
      </c>
      <c r="E39" s="1">
        <v>2035</v>
      </c>
      <c r="F39" s="1">
        <v>2044</v>
      </c>
      <c r="G39" s="1">
        <v>2046</v>
      </c>
      <c r="H39" s="1">
        <v>2076</v>
      </c>
      <c r="I39" s="1">
        <v>2106</v>
      </c>
      <c r="J39" s="1">
        <v>2085</v>
      </c>
      <c r="K39" s="1">
        <v>2079</v>
      </c>
      <c r="L39" s="1">
        <v>2070</v>
      </c>
    </row>
    <row r="40" spans="1:12" x14ac:dyDescent="0.2">
      <c r="A40" t="s">
        <v>44</v>
      </c>
      <c r="B40">
        <v>226068</v>
      </c>
      <c r="C40" t="s">
        <v>72</v>
      </c>
      <c r="D40" t="s">
        <v>61</v>
      </c>
      <c r="E40" s="1">
        <v>7139</v>
      </c>
      <c r="F40" s="1">
        <v>7122</v>
      </c>
      <c r="G40" s="1">
        <v>7217</v>
      </c>
      <c r="H40" s="1">
        <v>7291</v>
      </c>
      <c r="I40" s="1">
        <v>7385</v>
      </c>
      <c r="J40" s="1">
        <v>7437</v>
      </c>
      <c r="K40" s="1">
        <v>7551</v>
      </c>
      <c r="L40" s="1">
        <v>7574</v>
      </c>
    </row>
    <row r="41" spans="1:12" x14ac:dyDescent="0.2">
      <c r="A41" t="s">
        <v>45</v>
      </c>
      <c r="B41">
        <v>226076</v>
      </c>
      <c r="C41" t="s">
        <v>72</v>
      </c>
      <c r="D41" t="s">
        <v>61</v>
      </c>
      <c r="E41" s="1">
        <v>14542</v>
      </c>
      <c r="F41" s="1">
        <v>14376</v>
      </c>
      <c r="G41" s="1">
        <v>14476</v>
      </c>
      <c r="H41" s="1">
        <v>14577</v>
      </c>
      <c r="I41" s="1">
        <v>14672</v>
      </c>
      <c r="J41" s="1">
        <v>14902</v>
      </c>
      <c r="K41" s="1">
        <v>14935</v>
      </c>
      <c r="L41" s="1">
        <v>15024</v>
      </c>
    </row>
    <row r="42" spans="1:12" x14ac:dyDescent="0.2">
      <c r="A42" t="s">
        <v>46</v>
      </c>
      <c r="B42">
        <v>226080</v>
      </c>
      <c r="C42" t="s">
        <v>72</v>
      </c>
      <c r="D42" t="s">
        <v>61</v>
      </c>
      <c r="E42" s="1">
        <v>4526</v>
      </c>
      <c r="F42" s="1">
        <v>4434</v>
      </c>
      <c r="G42" s="1">
        <v>4502</v>
      </c>
      <c r="H42" s="1">
        <v>4441</v>
      </c>
      <c r="I42" s="1">
        <v>4397</v>
      </c>
      <c r="J42" s="1">
        <v>4370</v>
      </c>
      <c r="K42" s="1">
        <v>4444</v>
      </c>
      <c r="L42" s="1">
        <v>4447</v>
      </c>
    </row>
    <row r="43" spans="1:12" x14ac:dyDescent="0.2">
      <c r="A43" t="s">
        <v>47</v>
      </c>
      <c r="B43">
        <v>226081</v>
      </c>
      <c r="C43" t="s">
        <v>72</v>
      </c>
      <c r="D43" t="s">
        <v>61</v>
      </c>
      <c r="E43" s="1">
        <v>2941</v>
      </c>
      <c r="F43" s="1">
        <v>2855</v>
      </c>
      <c r="G43" s="1">
        <v>2876</v>
      </c>
      <c r="H43" s="1">
        <v>2838</v>
      </c>
      <c r="I43" s="1">
        <v>2820</v>
      </c>
      <c r="J43" s="1">
        <v>2842</v>
      </c>
      <c r="K43" s="1">
        <v>2842</v>
      </c>
      <c r="L43" s="1">
        <v>2853</v>
      </c>
    </row>
    <row r="44" spans="1:12" x14ac:dyDescent="0.2">
      <c r="A44" t="s">
        <v>48</v>
      </c>
      <c r="B44">
        <v>226082</v>
      </c>
      <c r="C44" t="s">
        <v>72</v>
      </c>
      <c r="D44" t="s">
        <v>61</v>
      </c>
      <c r="E44" s="1">
        <v>14908</v>
      </c>
      <c r="F44" s="1">
        <v>14603</v>
      </c>
      <c r="G44" s="1">
        <v>14623</v>
      </c>
      <c r="H44" s="1">
        <v>14621</v>
      </c>
      <c r="I44" s="1">
        <v>14812</v>
      </c>
      <c r="J44" s="1">
        <v>14901</v>
      </c>
      <c r="K44" s="1">
        <v>14983</v>
      </c>
      <c r="L44" s="1">
        <v>15008</v>
      </c>
    </row>
    <row r="45" spans="1:12" x14ac:dyDescent="0.2">
      <c r="A45" t="s">
        <v>49</v>
      </c>
      <c r="B45">
        <v>226084</v>
      </c>
      <c r="C45" t="s">
        <v>72</v>
      </c>
      <c r="D45" t="s">
        <v>61</v>
      </c>
      <c r="E45" s="1">
        <v>21789</v>
      </c>
      <c r="F45" s="1">
        <v>21115</v>
      </c>
      <c r="G45" s="1">
        <v>21194</v>
      </c>
      <c r="H45" s="1">
        <v>21147</v>
      </c>
      <c r="I45" s="1">
        <v>21494</v>
      </c>
      <c r="J45" s="1">
        <v>22335</v>
      </c>
      <c r="K45" s="1">
        <v>21580</v>
      </c>
      <c r="L45" s="1">
        <v>21546</v>
      </c>
    </row>
    <row r="46" spans="1:12" x14ac:dyDescent="0.2">
      <c r="A46" t="s">
        <v>50</v>
      </c>
      <c r="B46">
        <v>226085</v>
      </c>
      <c r="C46" t="s">
        <v>72</v>
      </c>
      <c r="D46" t="s">
        <v>61</v>
      </c>
      <c r="E46" s="1">
        <v>35392</v>
      </c>
      <c r="F46" s="1">
        <v>34682</v>
      </c>
      <c r="G46" s="1">
        <v>34791</v>
      </c>
      <c r="H46" s="1">
        <v>34674</v>
      </c>
      <c r="I46" s="1">
        <v>34882</v>
      </c>
      <c r="J46" s="1">
        <v>35175</v>
      </c>
      <c r="K46" s="1">
        <v>35410</v>
      </c>
      <c r="L46" s="1">
        <v>35439</v>
      </c>
    </row>
    <row r="47" spans="1:12" x14ac:dyDescent="0.2">
      <c r="A47" t="s">
        <v>51</v>
      </c>
      <c r="B47">
        <v>226086</v>
      </c>
      <c r="C47" t="s">
        <v>72</v>
      </c>
      <c r="D47" t="s">
        <v>61</v>
      </c>
      <c r="E47" s="1">
        <v>1734</v>
      </c>
      <c r="F47" s="1">
        <v>1785</v>
      </c>
      <c r="G47" s="1">
        <v>1785</v>
      </c>
      <c r="H47" s="1">
        <v>1769</v>
      </c>
      <c r="I47" s="1">
        <v>1797</v>
      </c>
      <c r="J47" s="1">
        <v>1799</v>
      </c>
      <c r="K47" s="1">
        <v>1785</v>
      </c>
      <c r="L47" s="1">
        <v>1724</v>
      </c>
    </row>
    <row r="48" spans="1:12" x14ac:dyDescent="0.2">
      <c r="A48" t="s">
        <v>52</v>
      </c>
      <c r="B48">
        <v>226103</v>
      </c>
      <c r="C48" t="s">
        <v>72</v>
      </c>
      <c r="D48" t="s">
        <v>61</v>
      </c>
      <c r="E48" s="1">
        <v>12839</v>
      </c>
      <c r="F48" s="1">
        <v>12633</v>
      </c>
      <c r="G48" s="1">
        <v>12740</v>
      </c>
      <c r="H48" s="1">
        <v>13102</v>
      </c>
      <c r="I48" s="1">
        <v>13403</v>
      </c>
      <c r="J48" s="1">
        <v>13560</v>
      </c>
      <c r="K48" s="1">
        <v>13591</v>
      </c>
      <c r="L48" s="1">
        <v>13668</v>
      </c>
    </row>
    <row r="49" spans="1:12" x14ac:dyDescent="0.2">
      <c r="A49" t="s">
        <v>53</v>
      </c>
      <c r="B49">
        <v>226091</v>
      </c>
      <c r="C49" t="s">
        <v>72</v>
      </c>
      <c r="D49" t="s">
        <v>61</v>
      </c>
      <c r="E49" s="1">
        <v>5723</v>
      </c>
      <c r="F49" s="1">
        <v>5608</v>
      </c>
      <c r="G49" s="1">
        <v>5607</v>
      </c>
      <c r="H49" s="1">
        <v>5666</v>
      </c>
      <c r="I49" s="1">
        <v>5764</v>
      </c>
      <c r="J49" s="1">
        <v>5735</v>
      </c>
      <c r="K49" s="1">
        <v>5719</v>
      </c>
      <c r="L49" s="1">
        <v>5741</v>
      </c>
    </row>
    <row r="50" spans="1:12" x14ac:dyDescent="0.2">
      <c r="A50" t="s">
        <v>54</v>
      </c>
      <c r="B50">
        <v>226095</v>
      </c>
      <c r="C50" t="s">
        <v>72</v>
      </c>
      <c r="D50" t="s">
        <v>61</v>
      </c>
      <c r="E50" s="1">
        <v>14824</v>
      </c>
      <c r="F50" s="1">
        <v>14405</v>
      </c>
      <c r="G50" s="1">
        <v>14578</v>
      </c>
      <c r="H50" s="1">
        <v>14825</v>
      </c>
      <c r="I50" s="1">
        <v>14997</v>
      </c>
      <c r="J50" s="1">
        <v>15559</v>
      </c>
      <c r="K50" s="1">
        <v>15460</v>
      </c>
      <c r="L50" s="1">
        <v>15565</v>
      </c>
    </row>
    <row r="51" spans="1:12" x14ac:dyDescent="0.2">
      <c r="A51" t="s">
        <v>55</v>
      </c>
      <c r="B51">
        <v>226096</v>
      </c>
      <c r="C51" t="s">
        <v>72</v>
      </c>
      <c r="D51" t="s">
        <v>61</v>
      </c>
      <c r="E51" s="1">
        <v>43682</v>
      </c>
      <c r="F51" s="1">
        <v>43170</v>
      </c>
      <c r="G51" s="1">
        <v>43315</v>
      </c>
      <c r="H51" s="1">
        <v>43624</v>
      </c>
      <c r="I51" s="1">
        <v>43892</v>
      </c>
      <c r="J51" s="1">
        <v>44797</v>
      </c>
      <c r="K51" s="1">
        <v>44954</v>
      </c>
      <c r="L51" s="1">
        <v>45114</v>
      </c>
    </row>
    <row r="52" spans="1:12" x14ac:dyDescent="0.2">
      <c r="A52" t="s">
        <v>56</v>
      </c>
      <c r="B52">
        <v>226097</v>
      </c>
      <c r="C52" t="s">
        <v>72</v>
      </c>
      <c r="D52" t="s">
        <v>61</v>
      </c>
      <c r="E52" s="1">
        <v>3071</v>
      </c>
      <c r="F52" s="1">
        <v>3059</v>
      </c>
      <c r="G52" s="1">
        <v>2981</v>
      </c>
      <c r="H52" s="1">
        <v>3035</v>
      </c>
      <c r="I52" s="1">
        <v>3066</v>
      </c>
      <c r="J52" s="1">
        <v>3093</v>
      </c>
      <c r="K52" s="1">
        <v>3135</v>
      </c>
      <c r="L52" s="1">
        <v>3127</v>
      </c>
    </row>
    <row r="53" spans="1:12" x14ac:dyDescent="0.2">
      <c r="A53" t="s">
        <v>57</v>
      </c>
      <c r="B53">
        <v>226098</v>
      </c>
      <c r="C53" t="s">
        <v>72</v>
      </c>
      <c r="D53" t="s">
        <v>61</v>
      </c>
      <c r="E53" s="1">
        <v>26034</v>
      </c>
      <c r="F53" s="1">
        <v>24828</v>
      </c>
      <c r="G53" s="1">
        <v>25135</v>
      </c>
      <c r="H53" s="1">
        <v>25502</v>
      </c>
      <c r="I53" s="1">
        <v>25642</v>
      </c>
      <c r="J53" s="1">
        <v>26426</v>
      </c>
      <c r="K53" s="1">
        <v>26542</v>
      </c>
      <c r="L53" s="1">
        <v>26779</v>
      </c>
    </row>
    <row r="54" spans="1:12" x14ac:dyDescent="0.2">
      <c r="A54" t="s">
        <v>58</v>
      </c>
      <c r="B54">
        <v>226099</v>
      </c>
      <c r="C54" t="s">
        <v>72</v>
      </c>
      <c r="D54" t="s">
        <v>61</v>
      </c>
      <c r="E54" s="1">
        <v>3258</v>
      </c>
      <c r="F54" s="1">
        <v>3192</v>
      </c>
      <c r="G54" s="1">
        <v>3185</v>
      </c>
      <c r="H54" s="1">
        <v>3191</v>
      </c>
      <c r="I54" s="1">
        <v>3166</v>
      </c>
      <c r="J54" s="1">
        <v>3197</v>
      </c>
      <c r="K54" s="1">
        <v>3187</v>
      </c>
      <c r="L54" s="1">
        <v>3180</v>
      </c>
    </row>
    <row r="55" spans="1:12" x14ac:dyDescent="0.2">
      <c r="A55" t="s">
        <v>59</v>
      </c>
      <c r="B55">
        <v>226101</v>
      </c>
      <c r="C55" t="s">
        <v>72</v>
      </c>
      <c r="D55" t="s">
        <v>61</v>
      </c>
      <c r="E55" s="1">
        <v>2182</v>
      </c>
      <c r="F55" s="1">
        <v>2180</v>
      </c>
      <c r="G55" s="1">
        <v>2176</v>
      </c>
      <c r="H55" s="1">
        <v>2164</v>
      </c>
      <c r="I55" s="1">
        <v>2146</v>
      </c>
      <c r="J55" s="1">
        <v>2153</v>
      </c>
      <c r="K55" s="1">
        <v>2164</v>
      </c>
      <c r="L55" s="1">
        <v>2203</v>
      </c>
    </row>
    <row r="56" spans="1:12" x14ac:dyDescent="0.2">
      <c r="A56" s="2" t="s">
        <v>73</v>
      </c>
      <c r="B56" s="2"/>
      <c r="C56" s="2"/>
      <c r="D56" s="2"/>
      <c r="E56" s="7">
        <f t="shared" ref="E56:L56" si="0">SUM(E2:E55)</f>
        <v>537625</v>
      </c>
      <c r="F56" s="7">
        <f t="shared" si="0"/>
        <v>525204</v>
      </c>
      <c r="G56" s="7">
        <f t="shared" si="0"/>
        <v>527287</v>
      </c>
      <c r="H56" s="7">
        <f t="shared" si="0"/>
        <v>531013</v>
      </c>
      <c r="I56" s="7">
        <f t="shared" si="0"/>
        <v>534729</v>
      </c>
      <c r="J56" s="7">
        <f t="shared" si="0"/>
        <v>541859</v>
      </c>
      <c r="K56" s="7">
        <f t="shared" si="0"/>
        <v>544400</v>
      </c>
      <c r="L56" s="7">
        <f t="shared" si="0"/>
        <v>546745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3"/>
  <sheetViews>
    <sheetView tabSelected="1" zoomScale="80" zoomScaleNormal="80" workbookViewId="0">
      <selection activeCell="I9" sqref="I9"/>
    </sheetView>
  </sheetViews>
  <sheetFormatPr baseColWidth="10" defaultRowHeight="15" x14ac:dyDescent="0.2"/>
  <cols>
    <col min="1" max="1" width="24.33203125" bestFit="1" customWidth="1"/>
    <col min="4" max="4" width="38.83203125" bestFit="1" customWidth="1"/>
    <col min="5" max="5" width="7.1640625" bestFit="1" customWidth="1"/>
  </cols>
  <sheetData>
    <row r="1" spans="1:14" x14ac:dyDescent="0.2">
      <c r="A1" s="2" t="s">
        <v>0</v>
      </c>
      <c r="B1" s="2" t="s">
        <v>1</v>
      </c>
      <c r="C1" s="2" t="s">
        <v>62</v>
      </c>
      <c r="D1" s="2" t="s">
        <v>2</v>
      </c>
      <c r="E1" s="2" t="s">
        <v>3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</row>
    <row r="2" spans="1:14" x14ac:dyDescent="0.2">
      <c r="A2" t="s">
        <v>74</v>
      </c>
      <c r="B2">
        <v>115003</v>
      </c>
      <c r="C2" t="s">
        <v>63</v>
      </c>
      <c r="D2" t="s">
        <v>5</v>
      </c>
      <c r="E2" t="s">
        <v>6</v>
      </c>
      <c r="F2" s="1">
        <v>1938947</v>
      </c>
      <c r="G2" s="1">
        <v>1951162</v>
      </c>
      <c r="H2" s="1">
        <v>1954943</v>
      </c>
      <c r="I2" s="1">
        <v>2003463</v>
      </c>
      <c r="J2" s="1">
        <v>2033953</v>
      </c>
      <c r="K2" s="1">
        <v>2077485</v>
      </c>
      <c r="L2" s="1">
        <v>2111385</v>
      </c>
      <c r="M2" s="1">
        <v>2122335</v>
      </c>
      <c r="N2" s="1"/>
    </row>
    <row r="3" spans="1:14" x14ac:dyDescent="0.2">
      <c r="A3" t="s">
        <v>74</v>
      </c>
      <c r="B3">
        <v>115003</v>
      </c>
      <c r="C3" t="s">
        <v>63</v>
      </c>
      <c r="D3" t="s">
        <v>60</v>
      </c>
      <c r="E3" s="1" t="s">
        <v>6</v>
      </c>
      <c r="F3" s="1">
        <v>1151392</v>
      </c>
      <c r="G3" s="1">
        <v>1161703</v>
      </c>
      <c r="H3" s="1">
        <v>1163565</v>
      </c>
      <c r="I3" s="1">
        <v>1207233</v>
      </c>
      <c r="J3" s="1">
        <v>1229512</v>
      </c>
      <c r="K3" s="1">
        <v>1268147</v>
      </c>
      <c r="L3" s="1">
        <v>1295580</v>
      </c>
      <c r="M3" s="1">
        <v>1302386</v>
      </c>
      <c r="N3" s="1"/>
    </row>
    <row r="4" spans="1:14" x14ac:dyDescent="0.2">
      <c r="A4" t="s">
        <v>75</v>
      </c>
      <c r="B4">
        <v>118080</v>
      </c>
      <c r="C4" t="s">
        <v>63</v>
      </c>
      <c r="D4" t="s">
        <v>5</v>
      </c>
      <c r="E4" t="s">
        <v>6</v>
      </c>
      <c r="F4" s="1">
        <v>771885</v>
      </c>
      <c r="G4" s="1">
        <v>776874</v>
      </c>
      <c r="H4" s="1">
        <v>779192</v>
      </c>
      <c r="I4" s="1">
        <v>782593</v>
      </c>
      <c r="J4" s="1">
        <v>786409</v>
      </c>
      <c r="K4" s="1">
        <v>791714</v>
      </c>
      <c r="L4" s="1">
        <v>799225</v>
      </c>
      <c r="M4" s="1">
        <v>802131</v>
      </c>
      <c r="N4" s="1"/>
    </row>
    <row r="5" spans="1:14" x14ac:dyDescent="0.2">
      <c r="A5" t="s">
        <v>75</v>
      </c>
      <c r="B5">
        <v>118080</v>
      </c>
      <c r="C5" t="s">
        <v>63</v>
      </c>
      <c r="D5" t="s">
        <v>60</v>
      </c>
      <c r="E5" s="1" t="s">
        <v>6</v>
      </c>
      <c r="F5" s="1">
        <v>433320</v>
      </c>
      <c r="G5" s="1">
        <v>436323</v>
      </c>
      <c r="H5" s="1">
        <v>438540</v>
      </c>
      <c r="I5" s="1">
        <v>440077</v>
      </c>
      <c r="J5" s="1">
        <v>440534</v>
      </c>
      <c r="K5" s="1">
        <v>442105</v>
      </c>
      <c r="L5" s="1">
        <v>449226</v>
      </c>
      <c r="M5" s="1">
        <v>450737</v>
      </c>
      <c r="N5" s="1"/>
    </row>
    <row r="6" spans="1:14" x14ac:dyDescent="0.2">
      <c r="A6" t="s">
        <v>76</v>
      </c>
      <c r="B6">
        <v>118046</v>
      </c>
      <c r="C6" t="s">
        <v>63</v>
      </c>
      <c r="D6" t="s">
        <v>5</v>
      </c>
      <c r="E6" s="1" t="s">
        <v>6</v>
      </c>
      <c r="F6" s="1">
        <v>1184787</v>
      </c>
      <c r="G6" s="1">
        <v>1201540</v>
      </c>
      <c r="H6" s="1">
        <v>1216467</v>
      </c>
      <c r="I6" s="1">
        <v>1234898</v>
      </c>
      <c r="J6" s="1">
        <v>1237813</v>
      </c>
      <c r="K6" s="1">
        <v>1262945</v>
      </c>
      <c r="L6" s="1">
        <v>1269589</v>
      </c>
      <c r="M6" s="1">
        <v>1276175</v>
      </c>
      <c r="N6" s="1"/>
    </row>
    <row r="7" spans="1:14" x14ac:dyDescent="0.2">
      <c r="A7" t="s">
        <v>76</v>
      </c>
      <c r="B7">
        <v>118046</v>
      </c>
      <c r="C7" t="s">
        <v>63</v>
      </c>
      <c r="D7" t="s">
        <v>60</v>
      </c>
      <c r="E7" s="1" t="s">
        <v>6</v>
      </c>
      <c r="F7" s="1">
        <v>798010</v>
      </c>
      <c r="G7" s="1">
        <v>806598</v>
      </c>
      <c r="H7" s="1">
        <v>818935</v>
      </c>
      <c r="I7" s="1">
        <v>831339</v>
      </c>
      <c r="J7" s="1">
        <v>836834</v>
      </c>
      <c r="K7" s="1">
        <v>855578</v>
      </c>
      <c r="L7" s="1">
        <v>858737</v>
      </c>
      <c r="M7" s="1">
        <v>864907</v>
      </c>
      <c r="N7" s="1"/>
    </row>
    <row r="8" spans="1:14" x14ac:dyDescent="0.2">
      <c r="A8" t="s">
        <v>77</v>
      </c>
      <c r="B8">
        <v>136082</v>
      </c>
      <c r="C8" t="s">
        <v>63</v>
      </c>
      <c r="D8" t="s">
        <v>5</v>
      </c>
      <c r="E8" s="1" t="s">
        <v>6</v>
      </c>
      <c r="F8" s="1">
        <v>267849</v>
      </c>
      <c r="G8" s="1">
        <v>269525</v>
      </c>
      <c r="H8" s="1">
        <v>272260</v>
      </c>
      <c r="I8" s="1">
        <v>274676</v>
      </c>
      <c r="J8" s="1">
        <v>279950</v>
      </c>
      <c r="K8" s="1">
        <v>284090</v>
      </c>
      <c r="L8" s="1">
        <v>287705</v>
      </c>
      <c r="M8" s="1">
        <v>289128</v>
      </c>
      <c r="N8" s="1"/>
    </row>
    <row r="9" spans="1:14" x14ac:dyDescent="0.2">
      <c r="A9" t="s">
        <v>77</v>
      </c>
      <c r="B9">
        <v>136082</v>
      </c>
      <c r="C9" t="s">
        <v>63</v>
      </c>
      <c r="D9" t="s">
        <v>60</v>
      </c>
      <c r="E9" s="1" t="s">
        <v>6</v>
      </c>
      <c r="F9" s="1">
        <v>43855</v>
      </c>
      <c r="G9" s="1">
        <v>43944</v>
      </c>
      <c r="H9" s="1">
        <v>44312</v>
      </c>
      <c r="I9" s="1">
        <v>44505</v>
      </c>
      <c r="J9" s="1">
        <v>45687</v>
      </c>
      <c r="K9" s="1">
        <v>45687</v>
      </c>
      <c r="L9" s="1">
        <v>45687</v>
      </c>
      <c r="M9" s="1">
        <v>45785</v>
      </c>
      <c r="N9" s="1"/>
    </row>
    <row r="10" spans="1:14" x14ac:dyDescent="0.2">
      <c r="G10" s="1"/>
      <c r="H10" s="1"/>
      <c r="I10" s="1"/>
      <c r="J10" s="1"/>
      <c r="K10" s="1"/>
      <c r="L10" s="1"/>
      <c r="M10" s="1"/>
      <c r="N10" s="1"/>
    </row>
    <row r="11" spans="1:14" x14ac:dyDescent="0.2"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t="s">
        <v>74</v>
      </c>
      <c r="D12" t="s">
        <v>69</v>
      </c>
      <c r="E12" s="1"/>
      <c r="F12" s="1">
        <f>+F2-F3</f>
        <v>787555</v>
      </c>
      <c r="G12" s="1">
        <f t="shared" ref="G12:M12" si="0">+G2-G3</f>
        <v>789459</v>
      </c>
      <c r="H12" s="1">
        <f t="shared" si="0"/>
        <v>791378</v>
      </c>
      <c r="I12" s="1">
        <f t="shared" si="0"/>
        <v>796230</v>
      </c>
      <c r="J12" s="1">
        <f t="shared" si="0"/>
        <v>804441</v>
      </c>
      <c r="K12" s="1">
        <f t="shared" si="0"/>
        <v>809338</v>
      </c>
      <c r="L12" s="1">
        <f t="shared" si="0"/>
        <v>815805</v>
      </c>
      <c r="M12" s="1">
        <f t="shared" si="0"/>
        <v>819949</v>
      </c>
      <c r="N12" s="1"/>
    </row>
    <row r="13" spans="1:14" x14ac:dyDescent="0.2">
      <c r="A13" t="s">
        <v>74</v>
      </c>
      <c r="D13" t="s">
        <v>70</v>
      </c>
      <c r="E13" s="1"/>
      <c r="F13" s="1">
        <f>+F3</f>
        <v>1151392</v>
      </c>
      <c r="G13" s="1">
        <f t="shared" ref="G13:M13" si="1">+G3</f>
        <v>1161703</v>
      </c>
      <c r="H13" s="1">
        <f t="shared" si="1"/>
        <v>1163565</v>
      </c>
      <c r="I13" s="1">
        <f t="shared" si="1"/>
        <v>1207233</v>
      </c>
      <c r="J13" s="1">
        <f t="shared" si="1"/>
        <v>1229512</v>
      </c>
      <c r="K13" s="1">
        <f t="shared" si="1"/>
        <v>1268147</v>
      </c>
      <c r="L13" s="1">
        <f t="shared" si="1"/>
        <v>1295580</v>
      </c>
      <c r="M13" s="1">
        <f t="shared" si="1"/>
        <v>1302386</v>
      </c>
      <c r="N13" s="1"/>
    </row>
    <row r="14" spans="1:14" x14ac:dyDescent="0.2">
      <c r="A14" t="s">
        <v>74</v>
      </c>
      <c r="D14" t="s">
        <v>78</v>
      </c>
      <c r="E14" s="1"/>
      <c r="F14" s="8">
        <f>+F2/F33</f>
        <v>41.708548442608844</v>
      </c>
      <c r="G14" s="8">
        <f t="shared" ref="G14:M14" si="2">+G2/G33</f>
        <v>43.198839860960433</v>
      </c>
      <c r="H14" s="8">
        <f t="shared" si="2"/>
        <v>42.679685623840193</v>
      </c>
      <c r="I14" s="8">
        <f t="shared" si="2"/>
        <v>42.887849466969215</v>
      </c>
      <c r="J14" s="8">
        <f t="shared" si="2"/>
        <v>42.923984383243642</v>
      </c>
      <c r="K14" s="8">
        <f t="shared" si="2"/>
        <v>42.662333661902416</v>
      </c>
      <c r="L14" s="8">
        <f t="shared" si="2"/>
        <v>42.55880752252525</v>
      </c>
      <c r="M14" s="8">
        <f t="shared" si="2"/>
        <v>42.417008094333966</v>
      </c>
      <c r="N14" s="1"/>
    </row>
    <row r="15" spans="1:14" x14ac:dyDescent="0.2">
      <c r="A15" t="s">
        <v>74</v>
      </c>
      <c r="D15" t="s">
        <v>71</v>
      </c>
      <c r="E15" s="1"/>
      <c r="F15" s="6">
        <f>F13/F2</f>
        <v>0.59382334844634743</v>
      </c>
      <c r="G15" s="6">
        <f t="shared" ref="G15:M15" si="3">G13/G2</f>
        <v>0.59539033663017216</v>
      </c>
      <c r="H15" s="6">
        <f t="shared" si="3"/>
        <v>0.59519126644613163</v>
      </c>
      <c r="I15" s="6">
        <f t="shared" si="3"/>
        <v>0.6025731446001249</v>
      </c>
      <c r="J15" s="6">
        <f t="shared" si="3"/>
        <v>0.60449381082060405</v>
      </c>
      <c r="K15" s="6">
        <f t="shared" si="3"/>
        <v>0.61042414265325617</v>
      </c>
      <c r="L15" s="6">
        <f t="shared" si="3"/>
        <v>0.61361618084811631</v>
      </c>
      <c r="M15" s="6">
        <f t="shared" si="3"/>
        <v>0.61365712764478741</v>
      </c>
      <c r="N15" s="1"/>
    </row>
    <row r="16" spans="1:14" x14ac:dyDescent="0.2">
      <c r="A16" t="s">
        <v>75</v>
      </c>
      <c r="D16" t="s">
        <v>69</v>
      </c>
      <c r="E16" s="1"/>
      <c r="F16" s="1">
        <f>+F4-F5</f>
        <v>338565</v>
      </c>
      <c r="G16" s="1">
        <f t="shared" ref="G16:M16" si="4">+G4-G5</f>
        <v>340551</v>
      </c>
      <c r="H16" s="1">
        <f t="shared" si="4"/>
        <v>340652</v>
      </c>
      <c r="I16" s="1">
        <f t="shared" si="4"/>
        <v>342516</v>
      </c>
      <c r="J16" s="1">
        <f t="shared" si="4"/>
        <v>345875</v>
      </c>
      <c r="K16" s="1">
        <f t="shared" si="4"/>
        <v>349609</v>
      </c>
      <c r="L16" s="1">
        <f t="shared" si="4"/>
        <v>349999</v>
      </c>
      <c r="M16" s="1">
        <f t="shared" si="4"/>
        <v>351394</v>
      </c>
      <c r="N16" s="1"/>
    </row>
    <row r="17" spans="1:14" x14ac:dyDescent="0.2">
      <c r="A17" t="s">
        <v>75</v>
      </c>
      <c r="D17" t="s">
        <v>70</v>
      </c>
      <c r="E17" s="1"/>
      <c r="F17" s="1">
        <f>+F5</f>
        <v>433320</v>
      </c>
      <c r="G17" s="1">
        <f t="shared" ref="G17:M17" si="5">+G5</f>
        <v>436323</v>
      </c>
      <c r="H17" s="1">
        <f t="shared" si="5"/>
        <v>438540</v>
      </c>
      <c r="I17" s="1">
        <f t="shared" si="5"/>
        <v>440077</v>
      </c>
      <c r="J17" s="1">
        <f t="shared" si="5"/>
        <v>440534</v>
      </c>
      <c r="K17" s="1">
        <f t="shared" si="5"/>
        <v>442105</v>
      </c>
      <c r="L17" s="1">
        <f t="shared" si="5"/>
        <v>449226</v>
      </c>
      <c r="M17" s="1">
        <f t="shared" si="5"/>
        <v>450737</v>
      </c>
      <c r="N17" s="1"/>
    </row>
    <row r="18" spans="1:14" x14ac:dyDescent="0.2">
      <c r="A18" t="s">
        <v>75</v>
      </c>
      <c r="D18" t="s">
        <v>78</v>
      </c>
      <c r="E18" s="1"/>
      <c r="F18" s="8">
        <f>+F4/F34</f>
        <v>41.479123004997582</v>
      </c>
      <c r="G18" s="8">
        <f t="shared" ref="G18:M18" si="6">+G4/G34</f>
        <v>42.591776315789474</v>
      </c>
      <c r="H18" s="8">
        <f t="shared" si="6"/>
        <v>42.196035957976825</v>
      </c>
      <c r="I18" s="8">
        <f t="shared" si="6"/>
        <v>42.124717407686511</v>
      </c>
      <c r="J18" s="8">
        <f t="shared" si="6"/>
        <v>42.051708464787978</v>
      </c>
      <c r="K18" s="8">
        <f t="shared" si="6"/>
        <v>41.357885388915008</v>
      </c>
      <c r="L18" s="8">
        <f t="shared" si="6"/>
        <v>41.637145089867154</v>
      </c>
      <c r="M18" s="8">
        <f t="shared" si="6"/>
        <v>40.860424838266006</v>
      </c>
      <c r="N18" s="1"/>
    </row>
    <row r="19" spans="1:14" x14ac:dyDescent="0.2">
      <c r="A19" t="s">
        <v>75</v>
      </c>
      <c r="D19" t="s">
        <v>71</v>
      </c>
      <c r="E19" s="1"/>
      <c r="F19" s="6">
        <f>+F17/F4</f>
        <v>0.56137896189199166</v>
      </c>
      <c r="G19" s="6">
        <f t="shared" ref="G19:M19" si="7">+G17/G4</f>
        <v>0.56163933919786224</v>
      </c>
      <c r="H19" s="6">
        <f t="shared" si="7"/>
        <v>0.56281378658918468</v>
      </c>
      <c r="I19" s="6">
        <f t="shared" si="7"/>
        <v>0.56233188898955144</v>
      </c>
      <c r="J19" s="6">
        <f t="shared" si="7"/>
        <v>0.5601843315628382</v>
      </c>
      <c r="K19" s="6">
        <f t="shared" si="7"/>
        <v>0.55841503371166856</v>
      </c>
      <c r="L19" s="6">
        <f t="shared" si="7"/>
        <v>0.56207701210547723</v>
      </c>
      <c r="M19" s="6">
        <f t="shared" si="7"/>
        <v>0.56192442381606</v>
      </c>
      <c r="N19" s="1"/>
    </row>
    <row r="20" spans="1:14" x14ac:dyDescent="0.2">
      <c r="A20" t="s">
        <v>76</v>
      </c>
      <c r="D20" t="s">
        <v>69</v>
      </c>
      <c r="F20" s="1">
        <f>+F6-F7</f>
        <v>386777</v>
      </c>
      <c r="G20" s="1">
        <f t="shared" ref="G20:M20" si="8">+G6-G7</f>
        <v>394942</v>
      </c>
      <c r="H20" s="1">
        <f t="shared" si="8"/>
        <v>397532</v>
      </c>
      <c r="I20" s="1">
        <f t="shared" si="8"/>
        <v>403559</v>
      </c>
      <c r="J20" s="1">
        <f t="shared" si="8"/>
        <v>400979</v>
      </c>
      <c r="K20" s="1">
        <f t="shared" si="8"/>
        <v>407367</v>
      </c>
      <c r="L20" s="1">
        <f t="shared" si="8"/>
        <v>410852</v>
      </c>
      <c r="M20" s="1">
        <f t="shared" si="8"/>
        <v>411268</v>
      </c>
      <c r="N20" s="1"/>
    </row>
    <row r="21" spans="1:14" x14ac:dyDescent="0.2">
      <c r="A21" t="s">
        <v>76</v>
      </c>
      <c r="D21" t="s">
        <v>70</v>
      </c>
      <c r="E21" s="1"/>
      <c r="F21" s="1">
        <f>+F7</f>
        <v>798010</v>
      </c>
      <c r="G21" s="1">
        <f t="shared" ref="G21:M21" si="9">+G7</f>
        <v>806598</v>
      </c>
      <c r="H21" s="1">
        <f t="shared" si="9"/>
        <v>818935</v>
      </c>
      <c r="I21" s="1">
        <f t="shared" si="9"/>
        <v>831339</v>
      </c>
      <c r="J21" s="1">
        <f t="shared" si="9"/>
        <v>836834</v>
      </c>
      <c r="K21" s="1">
        <f t="shared" si="9"/>
        <v>855578</v>
      </c>
      <c r="L21" s="1">
        <f t="shared" si="9"/>
        <v>858737</v>
      </c>
      <c r="M21" s="1">
        <f t="shared" si="9"/>
        <v>864907</v>
      </c>
      <c r="N21" s="1"/>
    </row>
    <row r="22" spans="1:14" x14ac:dyDescent="0.2">
      <c r="A22" t="s">
        <v>76</v>
      </c>
      <c r="D22" t="s">
        <v>78</v>
      </c>
      <c r="E22" s="1"/>
      <c r="F22" s="8">
        <f>+F6/F35</f>
        <v>37.862297072734243</v>
      </c>
      <c r="G22" s="8">
        <f t="shared" ref="G22:M22" si="10">+G6/G35</f>
        <v>38.693201945061666</v>
      </c>
      <c r="H22" s="8">
        <f t="shared" si="10"/>
        <v>38.335654859447878</v>
      </c>
      <c r="I22" s="8">
        <f t="shared" si="10"/>
        <v>38.3782826242347</v>
      </c>
      <c r="J22" s="8">
        <f t="shared" si="10"/>
        <v>37.876774785801715</v>
      </c>
      <c r="K22" s="8">
        <f t="shared" si="10"/>
        <v>38.094440925406452</v>
      </c>
      <c r="L22" s="8">
        <f t="shared" si="10"/>
        <v>37.895916661691842</v>
      </c>
      <c r="M22" s="8">
        <f t="shared" si="10"/>
        <v>37.79467511698158</v>
      </c>
      <c r="N22" s="1"/>
    </row>
    <row r="23" spans="1:14" x14ac:dyDescent="0.2">
      <c r="A23" t="s">
        <v>76</v>
      </c>
      <c r="D23" t="s">
        <v>71</v>
      </c>
      <c r="E23" s="1"/>
      <c r="F23" s="6">
        <f>+F21/F6</f>
        <v>0.67354722832036473</v>
      </c>
      <c r="G23" s="6">
        <f t="shared" ref="G23:M23" si="11">+G21/G6</f>
        <v>0.67130349384955978</v>
      </c>
      <c r="H23" s="6">
        <f t="shared" si="11"/>
        <v>0.67320774011954287</v>
      </c>
      <c r="I23" s="6">
        <f t="shared" si="11"/>
        <v>0.67320458855711163</v>
      </c>
      <c r="J23" s="6">
        <f t="shared" si="11"/>
        <v>0.67605849995112344</v>
      </c>
      <c r="K23" s="6">
        <f t="shared" si="11"/>
        <v>0.67744676133956749</v>
      </c>
      <c r="L23" s="6">
        <f t="shared" si="11"/>
        <v>0.67638976078085111</v>
      </c>
      <c r="M23" s="6">
        <f t="shared" si="11"/>
        <v>0.67773385311575607</v>
      </c>
      <c r="N23" s="1"/>
    </row>
    <row r="24" spans="1:14" x14ac:dyDescent="0.2">
      <c r="A24" t="s">
        <v>77</v>
      </c>
      <c r="D24" t="s">
        <v>69</v>
      </c>
      <c r="E24" s="1"/>
      <c r="F24" s="1">
        <f>+F8-F9</f>
        <v>223994</v>
      </c>
      <c r="G24" s="1">
        <f t="shared" ref="G24:M24" si="12">+G8-G9</f>
        <v>225581</v>
      </c>
      <c r="H24" s="1">
        <f t="shared" si="12"/>
        <v>227948</v>
      </c>
      <c r="I24" s="1">
        <f t="shared" si="12"/>
        <v>230171</v>
      </c>
      <c r="J24" s="1">
        <f t="shared" si="12"/>
        <v>234263</v>
      </c>
      <c r="K24" s="1">
        <f t="shared" si="12"/>
        <v>238403</v>
      </c>
      <c r="L24" s="1">
        <f t="shared" si="12"/>
        <v>242018</v>
      </c>
      <c r="M24" s="1">
        <f t="shared" si="12"/>
        <v>243343</v>
      </c>
      <c r="N24" s="1"/>
    </row>
    <row r="25" spans="1:14" x14ac:dyDescent="0.2">
      <c r="A25" t="s">
        <v>77</v>
      </c>
      <c r="D25" t="s">
        <v>70</v>
      </c>
      <c r="F25" s="1">
        <f>+F9</f>
        <v>43855</v>
      </c>
      <c r="G25" s="1">
        <f t="shared" ref="G25:M25" si="13">+G9</f>
        <v>43944</v>
      </c>
      <c r="H25" s="1">
        <f t="shared" si="13"/>
        <v>44312</v>
      </c>
      <c r="I25" s="1">
        <f t="shared" si="13"/>
        <v>44505</v>
      </c>
      <c r="J25" s="1">
        <f t="shared" si="13"/>
        <v>45687</v>
      </c>
      <c r="K25" s="1">
        <f t="shared" si="13"/>
        <v>45687</v>
      </c>
      <c r="L25" s="1">
        <f t="shared" si="13"/>
        <v>45687</v>
      </c>
      <c r="M25" s="1">
        <f t="shared" si="13"/>
        <v>45785</v>
      </c>
      <c r="N25" s="1"/>
    </row>
    <row r="26" spans="1:14" x14ac:dyDescent="0.2">
      <c r="A26" t="s">
        <v>77</v>
      </c>
      <c r="D26" t="s">
        <v>78</v>
      </c>
      <c r="E26" s="1"/>
      <c r="F26" s="8">
        <f>+F8/F36</f>
        <v>45.692425793244624</v>
      </c>
      <c r="G26" s="8">
        <f t="shared" ref="G26:M26" si="14">+G8/G36</f>
        <v>46.049034683068513</v>
      </c>
      <c r="H26" s="8">
        <f t="shared" si="14"/>
        <v>46.06768189509306</v>
      </c>
      <c r="I26" s="8">
        <f t="shared" si="14"/>
        <v>46.833077578857633</v>
      </c>
      <c r="J26" s="8">
        <f t="shared" si="14"/>
        <v>47.33682786608049</v>
      </c>
      <c r="K26" s="8">
        <f t="shared" si="14"/>
        <v>47.293157982353918</v>
      </c>
      <c r="L26" s="8">
        <f t="shared" si="14"/>
        <v>47.593879239040533</v>
      </c>
      <c r="M26" s="8">
        <f t="shared" si="14"/>
        <v>47.853028798411124</v>
      </c>
      <c r="N26" s="1"/>
    </row>
    <row r="27" spans="1:14" x14ac:dyDescent="0.2">
      <c r="A27" t="s">
        <v>77</v>
      </c>
      <c r="D27" t="s">
        <v>71</v>
      </c>
      <c r="E27" s="1"/>
      <c r="F27" s="6">
        <f>+F25/F8</f>
        <v>0.16373031073477967</v>
      </c>
      <c r="G27" s="6">
        <f t="shared" ref="G27:M27" si="15">+G25/G8</f>
        <v>0.16304238938873944</v>
      </c>
      <c r="H27" s="6">
        <f t="shared" si="15"/>
        <v>0.16275618893704547</v>
      </c>
      <c r="I27" s="6">
        <f t="shared" si="15"/>
        <v>0.16202726120957056</v>
      </c>
      <c r="J27" s="6">
        <f t="shared" si="15"/>
        <v>0.16319699946419003</v>
      </c>
      <c r="K27" s="6">
        <f t="shared" si="15"/>
        <v>0.1608187546200148</v>
      </c>
      <c r="L27" s="6">
        <f t="shared" si="15"/>
        <v>0.15879807441650301</v>
      </c>
      <c r="M27" s="6">
        <f t="shared" si="15"/>
        <v>0.1583554688580836</v>
      </c>
      <c r="N27" s="1"/>
    </row>
    <row r="28" spans="1:14" x14ac:dyDescent="0.2">
      <c r="G28" s="1"/>
      <c r="H28" s="1"/>
      <c r="I28" s="1"/>
      <c r="J28" s="1"/>
      <c r="K28" s="1"/>
      <c r="L28" s="1"/>
      <c r="M28" s="1"/>
      <c r="N28" s="1"/>
    </row>
    <row r="29" spans="1:14" x14ac:dyDescent="0.2"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">
      <c r="G30" s="1"/>
      <c r="H30" s="1"/>
      <c r="I30" s="1"/>
      <c r="J30" s="1"/>
      <c r="K30" s="1"/>
      <c r="L30" s="1"/>
      <c r="M30" s="1"/>
      <c r="N30" s="1"/>
    </row>
    <row r="31" spans="1:14" x14ac:dyDescent="0.2"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">
      <c r="A32" s="2" t="s">
        <v>0</v>
      </c>
      <c r="B32" s="2" t="s">
        <v>1</v>
      </c>
      <c r="C32" s="2"/>
      <c r="D32" s="2" t="s">
        <v>2</v>
      </c>
      <c r="E32" s="2" t="s">
        <v>3</v>
      </c>
      <c r="F32" s="2">
        <v>2010</v>
      </c>
      <c r="G32" s="2">
        <v>2011</v>
      </c>
      <c r="H32" s="2">
        <v>2012</v>
      </c>
      <c r="I32" s="2">
        <v>2013</v>
      </c>
      <c r="J32" s="2">
        <v>2014</v>
      </c>
      <c r="K32" s="2">
        <v>2015</v>
      </c>
      <c r="L32" s="2">
        <v>2016</v>
      </c>
      <c r="M32" s="2">
        <v>2017</v>
      </c>
      <c r="N32" s="1"/>
    </row>
    <row r="33" spans="1:14" x14ac:dyDescent="0.2">
      <c r="A33" t="s">
        <v>74</v>
      </c>
      <c r="B33">
        <v>115003</v>
      </c>
      <c r="D33" t="s">
        <v>72</v>
      </c>
      <c r="E33" t="s">
        <v>61</v>
      </c>
      <c r="F33" s="1">
        <v>46488</v>
      </c>
      <c r="G33" s="1">
        <v>45167</v>
      </c>
      <c r="H33" s="1">
        <v>45805</v>
      </c>
      <c r="I33" s="1">
        <v>46714</v>
      </c>
      <c r="J33" s="1">
        <v>47385</v>
      </c>
      <c r="K33" s="1">
        <v>48696</v>
      </c>
      <c r="L33" s="1">
        <v>49611</v>
      </c>
      <c r="M33" s="1">
        <v>50035</v>
      </c>
      <c r="N33" s="1"/>
    </row>
    <row r="34" spans="1:14" x14ac:dyDescent="0.2">
      <c r="A34" t="s">
        <v>75</v>
      </c>
      <c r="B34">
        <v>118080</v>
      </c>
      <c r="D34" t="s">
        <v>72</v>
      </c>
      <c r="E34" t="s">
        <v>61</v>
      </c>
      <c r="F34" s="1">
        <v>18609</v>
      </c>
      <c r="G34" s="1">
        <v>18240</v>
      </c>
      <c r="H34" s="1">
        <v>18466</v>
      </c>
      <c r="I34" s="1">
        <v>18578</v>
      </c>
      <c r="J34" s="1">
        <v>18701</v>
      </c>
      <c r="K34" s="1">
        <v>19143</v>
      </c>
      <c r="L34" s="1">
        <v>19195</v>
      </c>
      <c r="M34" s="1">
        <v>19631</v>
      </c>
      <c r="N34" s="1"/>
    </row>
    <row r="35" spans="1:14" x14ac:dyDescent="0.2">
      <c r="A35" t="s">
        <v>76</v>
      </c>
      <c r="B35">
        <v>118046</v>
      </c>
      <c r="D35" t="s">
        <v>72</v>
      </c>
      <c r="E35" t="s">
        <v>61</v>
      </c>
      <c r="F35" s="1">
        <v>31292</v>
      </c>
      <c r="G35" s="1">
        <v>31053</v>
      </c>
      <c r="H35" s="1">
        <v>31732</v>
      </c>
      <c r="I35" s="1">
        <v>32177</v>
      </c>
      <c r="J35" s="1">
        <v>32680</v>
      </c>
      <c r="K35" s="1">
        <v>33153</v>
      </c>
      <c r="L35" s="1">
        <v>33502</v>
      </c>
      <c r="M35" s="1">
        <v>33766</v>
      </c>
      <c r="N35" s="1"/>
    </row>
    <row r="36" spans="1:14" x14ac:dyDescent="0.2">
      <c r="A36" t="s">
        <v>77</v>
      </c>
      <c r="B36">
        <v>136082</v>
      </c>
      <c r="D36" t="s">
        <v>72</v>
      </c>
      <c r="E36" t="s">
        <v>61</v>
      </c>
      <c r="F36" s="1">
        <v>5862</v>
      </c>
      <c r="G36" s="1">
        <v>5853</v>
      </c>
      <c r="H36" s="1">
        <v>5910</v>
      </c>
      <c r="I36" s="1">
        <v>5865</v>
      </c>
      <c r="J36" s="1">
        <v>5914</v>
      </c>
      <c r="K36" s="1">
        <v>6007</v>
      </c>
      <c r="L36" s="1">
        <v>6045</v>
      </c>
      <c r="M36" s="1">
        <v>6042</v>
      </c>
      <c r="N36" s="1"/>
    </row>
    <row r="37" spans="1:14" x14ac:dyDescent="0.2">
      <c r="G37" s="1"/>
      <c r="H37" s="1"/>
      <c r="I37" s="1"/>
      <c r="J37" s="1"/>
      <c r="K37" s="1"/>
      <c r="L37" s="1"/>
      <c r="M37" s="1"/>
      <c r="N37" s="1"/>
    </row>
    <row r="38" spans="1:14" x14ac:dyDescent="0.2"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5:14" x14ac:dyDescent="0.2"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5:14" x14ac:dyDescent="0.2">
      <c r="G50" s="1"/>
      <c r="H50" s="1"/>
      <c r="I50" s="1"/>
      <c r="J50" s="1"/>
      <c r="K50" s="1"/>
      <c r="L50" s="1"/>
      <c r="M50" s="1"/>
      <c r="N50" s="1"/>
    </row>
    <row r="51" spans="5:14" x14ac:dyDescent="0.2"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5:14" x14ac:dyDescent="0.2"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5:14" x14ac:dyDescent="0.2"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5:14" x14ac:dyDescent="0.2"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5:14" x14ac:dyDescent="0.2">
      <c r="G55" s="1"/>
      <c r="H55" s="1"/>
      <c r="I55" s="1"/>
      <c r="J55" s="1"/>
      <c r="K55" s="1"/>
      <c r="L55" s="1"/>
      <c r="M55" s="1"/>
      <c r="N55" s="1"/>
    </row>
    <row r="56" spans="5:14" x14ac:dyDescent="0.2">
      <c r="G56" s="1"/>
      <c r="H56" s="1"/>
      <c r="I56" s="1"/>
      <c r="J56" s="1"/>
      <c r="K56" s="1"/>
      <c r="L56" s="1"/>
      <c r="M56" s="1"/>
      <c r="N56" s="1"/>
    </row>
    <row r="57" spans="5:14" x14ac:dyDescent="0.2"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5:14" x14ac:dyDescent="0.2">
      <c r="G58" s="1"/>
      <c r="H58" s="1"/>
      <c r="I58" s="1"/>
      <c r="J58" s="1"/>
      <c r="K58" s="1"/>
      <c r="L58" s="1"/>
      <c r="M58" s="1"/>
      <c r="N58" s="1"/>
    </row>
    <row r="59" spans="5:14" x14ac:dyDescent="0.2">
      <c r="E59" s="1"/>
      <c r="F59" s="1"/>
      <c r="G59" s="1"/>
      <c r="H59" s="1"/>
      <c r="I59" s="1"/>
      <c r="J59" s="1"/>
      <c r="K59" s="1"/>
      <c r="L59" s="1"/>
      <c r="M59" s="1"/>
      <c r="N59" s="1"/>
    </row>
    <row r="61" spans="5:14" x14ac:dyDescent="0.2">
      <c r="E61" s="1"/>
      <c r="F61" s="1"/>
      <c r="G61" s="1"/>
      <c r="H61" s="1"/>
      <c r="I61" s="1"/>
      <c r="J61" s="1"/>
      <c r="K61" s="1"/>
      <c r="L61" s="1"/>
    </row>
    <row r="62" spans="5:14" x14ac:dyDescent="0.2">
      <c r="E62" s="1"/>
      <c r="F62" s="1"/>
      <c r="G62" s="1"/>
      <c r="H62" s="1"/>
      <c r="I62" s="1"/>
      <c r="J62" s="1"/>
      <c r="K62" s="1"/>
      <c r="L62" s="1"/>
    </row>
    <row r="64" spans="5:14" x14ac:dyDescent="0.2">
      <c r="E64" s="1"/>
      <c r="F64" s="1"/>
      <c r="G64" s="1"/>
      <c r="H64" s="1"/>
      <c r="I64" s="1"/>
      <c r="J64" s="1"/>
      <c r="K64" s="1"/>
      <c r="L64" s="1"/>
    </row>
    <row r="66" spans="5:12" x14ac:dyDescent="0.2">
      <c r="E66" s="1"/>
      <c r="F66" s="1"/>
      <c r="G66" s="1"/>
      <c r="H66" s="1"/>
      <c r="I66" s="1"/>
      <c r="J66" s="1"/>
      <c r="K66" s="1"/>
      <c r="L66" s="1"/>
    </row>
    <row r="67" spans="5:12" x14ac:dyDescent="0.2">
      <c r="E67" s="1"/>
      <c r="F67" s="1"/>
      <c r="G67" s="1"/>
      <c r="H67" s="1"/>
      <c r="I67" s="1"/>
      <c r="J67" s="1"/>
      <c r="K67" s="1"/>
      <c r="L67" s="1"/>
    </row>
    <row r="69" spans="5:12" x14ac:dyDescent="0.2">
      <c r="E69" s="1"/>
      <c r="F69" s="1"/>
      <c r="G69" s="1"/>
      <c r="H69" s="1"/>
      <c r="I69" s="1"/>
      <c r="J69" s="1"/>
      <c r="K69" s="1"/>
      <c r="L69" s="1"/>
    </row>
    <row r="70" spans="5:12" x14ac:dyDescent="0.2">
      <c r="K70" s="1"/>
      <c r="L70" s="1"/>
    </row>
    <row r="71" spans="5:12" x14ac:dyDescent="0.2">
      <c r="E71" s="1"/>
      <c r="F71" s="1"/>
      <c r="G71" s="1"/>
      <c r="H71" s="1"/>
      <c r="I71" s="1"/>
      <c r="J71" s="1"/>
      <c r="K71" s="1"/>
      <c r="L71" s="1"/>
    </row>
    <row r="72" spans="5:12" x14ac:dyDescent="0.2">
      <c r="E72" s="1"/>
      <c r="F72" s="1"/>
      <c r="G72" s="1"/>
      <c r="H72" s="1"/>
      <c r="I72" s="1"/>
      <c r="J72" s="1"/>
      <c r="K72" s="1"/>
      <c r="L72" s="1"/>
    </row>
    <row r="73" spans="5:12" x14ac:dyDescent="0.2">
      <c r="E73" s="1"/>
      <c r="F73" s="1"/>
      <c r="G73" s="1"/>
      <c r="H73" s="1"/>
      <c r="I73" s="1"/>
      <c r="J73" s="1"/>
      <c r="K73" s="1"/>
      <c r="L73" s="1"/>
    </row>
    <row r="74" spans="5:12" x14ac:dyDescent="0.2">
      <c r="E74" s="1"/>
      <c r="F74" s="1"/>
      <c r="G74" s="1"/>
      <c r="H74" s="1"/>
      <c r="I74" s="1"/>
      <c r="J74" s="1"/>
      <c r="K74" s="1"/>
      <c r="L74" s="1"/>
    </row>
    <row r="75" spans="5:12" x14ac:dyDescent="0.2">
      <c r="E75" s="1"/>
      <c r="F75" s="1"/>
      <c r="G75" s="1"/>
      <c r="H75" s="1"/>
      <c r="I75" s="1"/>
      <c r="J75" s="1"/>
      <c r="K75" s="1"/>
      <c r="L75" s="1"/>
    </row>
    <row r="76" spans="5:12" x14ac:dyDescent="0.2">
      <c r="E76" s="1"/>
      <c r="F76" s="1"/>
      <c r="G76" s="1"/>
      <c r="H76" s="1"/>
      <c r="I76" s="1"/>
      <c r="J76" s="1"/>
      <c r="K76" s="1"/>
      <c r="L76" s="1"/>
    </row>
    <row r="77" spans="5:12" x14ac:dyDescent="0.2">
      <c r="E77" s="1"/>
      <c r="F77" s="1"/>
      <c r="G77" s="1"/>
      <c r="H77" s="1"/>
      <c r="I77" s="1"/>
      <c r="J77" s="1"/>
      <c r="K77" s="1"/>
      <c r="L77" s="1"/>
    </row>
    <row r="78" spans="5:12" x14ac:dyDescent="0.2">
      <c r="E78" s="1"/>
      <c r="F78" s="1"/>
      <c r="G78" s="1"/>
      <c r="H78" s="1"/>
      <c r="I78" s="1"/>
      <c r="J78" s="1"/>
      <c r="K78" s="1"/>
      <c r="L78" s="1"/>
    </row>
    <row r="79" spans="5:12" x14ac:dyDescent="0.2">
      <c r="E79" s="1"/>
      <c r="F79" s="1"/>
      <c r="G79" s="1"/>
      <c r="H79" s="1"/>
      <c r="I79" s="1"/>
      <c r="J79" s="1"/>
      <c r="K79" s="1"/>
      <c r="L79" s="1"/>
    </row>
    <row r="80" spans="5:12" x14ac:dyDescent="0.2">
      <c r="E80" s="1"/>
      <c r="F80" s="1"/>
      <c r="G80" s="1"/>
      <c r="H80" s="1"/>
      <c r="I80" s="1"/>
      <c r="J80" s="1"/>
      <c r="K80" s="1"/>
      <c r="L80" s="1"/>
    </row>
    <row r="83" spans="5:12" x14ac:dyDescent="0.2">
      <c r="E83" s="1"/>
      <c r="F83" s="1"/>
      <c r="G83" s="1"/>
      <c r="H83" s="1"/>
      <c r="I83" s="1"/>
      <c r="J83" s="1"/>
      <c r="K83" s="1"/>
      <c r="L83" s="1"/>
    </row>
    <row r="84" spans="5:12" x14ac:dyDescent="0.2">
      <c r="E84" s="1"/>
      <c r="F84" s="1"/>
      <c r="G84" s="1"/>
      <c r="H84" s="1"/>
      <c r="I84" s="1"/>
      <c r="J84" s="1"/>
      <c r="K84" s="1"/>
      <c r="L84" s="1"/>
    </row>
    <row r="85" spans="5:12" x14ac:dyDescent="0.2">
      <c r="E85" s="1"/>
      <c r="F85" s="1"/>
      <c r="G85" s="1"/>
      <c r="H85" s="1"/>
      <c r="I85" s="1"/>
      <c r="J85" s="1"/>
      <c r="K85" s="1"/>
      <c r="L85" s="1"/>
    </row>
    <row r="86" spans="5:12" x14ac:dyDescent="0.2">
      <c r="E86" s="1"/>
      <c r="F86" s="1"/>
      <c r="G86" s="1"/>
      <c r="H86" s="1"/>
      <c r="I86" s="1"/>
      <c r="J86" s="1"/>
      <c r="K86" s="1"/>
      <c r="L86" s="1"/>
    </row>
    <row r="89" spans="5:12" x14ac:dyDescent="0.2">
      <c r="E89" s="1"/>
      <c r="F89" s="1"/>
      <c r="G89" s="1"/>
      <c r="H89" s="1"/>
      <c r="I89" s="1"/>
      <c r="J89" s="1"/>
      <c r="K89" s="1"/>
      <c r="L89" s="1"/>
    </row>
    <row r="90" spans="5:12" x14ac:dyDescent="0.2">
      <c r="E90" s="1"/>
      <c r="F90" s="1"/>
      <c r="G90" s="1"/>
      <c r="H90" s="1"/>
      <c r="I90" s="1"/>
      <c r="J90" s="1"/>
      <c r="K90" s="1"/>
      <c r="L90" s="1"/>
    </row>
    <row r="91" spans="5:12" x14ac:dyDescent="0.2">
      <c r="E91" s="1"/>
      <c r="F91" s="1"/>
      <c r="G91" s="1"/>
      <c r="H91" s="1"/>
      <c r="I91" s="1"/>
      <c r="J91" s="1"/>
      <c r="K91" s="1"/>
      <c r="L91" s="1"/>
    </row>
    <row r="92" spans="5:12" x14ac:dyDescent="0.2">
      <c r="E92" s="1"/>
      <c r="F92" s="1"/>
      <c r="G92" s="1"/>
      <c r="H92" s="1"/>
      <c r="I92" s="1"/>
      <c r="J92" s="1"/>
      <c r="K92" s="1"/>
      <c r="L92" s="1"/>
    </row>
    <row r="93" spans="5:12" x14ac:dyDescent="0.2">
      <c r="E93" s="1"/>
      <c r="F93" s="1"/>
      <c r="G93" s="1"/>
      <c r="H93" s="1"/>
      <c r="I93" s="1"/>
      <c r="J93" s="1"/>
      <c r="K93" s="1"/>
      <c r="L93" s="1"/>
    </row>
    <row r="94" spans="5:12" x14ac:dyDescent="0.2">
      <c r="E94" s="1"/>
      <c r="F94" s="1"/>
      <c r="G94" s="1"/>
      <c r="H94" s="1"/>
      <c r="I94" s="1"/>
      <c r="J94" s="1"/>
      <c r="K94" s="1"/>
      <c r="L94" s="1"/>
    </row>
    <row r="95" spans="5:12" x14ac:dyDescent="0.2">
      <c r="E95" s="1"/>
      <c r="F95" s="1"/>
      <c r="G95" s="1"/>
      <c r="H95" s="1"/>
      <c r="I95" s="1"/>
      <c r="J95" s="1"/>
      <c r="K95" s="1"/>
      <c r="L95" s="1"/>
    </row>
    <row r="96" spans="5:12" x14ac:dyDescent="0.2">
      <c r="E96" s="1"/>
      <c r="F96" s="1"/>
      <c r="G96" s="1"/>
      <c r="H96" s="1"/>
      <c r="I96" s="1"/>
      <c r="J96" s="1"/>
      <c r="K96" s="1"/>
      <c r="L96" s="1"/>
    </row>
    <row r="98" spans="5:12" x14ac:dyDescent="0.2">
      <c r="E98" s="1"/>
      <c r="F98" s="1"/>
      <c r="G98" s="1"/>
      <c r="H98" s="1"/>
      <c r="I98" s="1"/>
      <c r="J98" s="1"/>
      <c r="K98" s="1"/>
      <c r="L98" s="1"/>
    </row>
    <row r="99" spans="5:12" x14ac:dyDescent="0.2">
      <c r="E99" s="1"/>
      <c r="F99" s="1"/>
      <c r="G99" s="1"/>
      <c r="H99" s="1"/>
      <c r="I99" s="1"/>
      <c r="J99" s="1"/>
      <c r="K99" s="1"/>
      <c r="L99" s="1"/>
    </row>
    <row r="101" spans="5:12" x14ac:dyDescent="0.2">
      <c r="E101" s="1"/>
      <c r="F101" s="1"/>
      <c r="G101" s="1"/>
      <c r="H101" s="1"/>
      <c r="I101" s="1"/>
      <c r="J101" s="1"/>
      <c r="K101" s="1"/>
      <c r="L101" s="1"/>
    </row>
    <row r="102" spans="5:12" x14ac:dyDescent="0.2">
      <c r="E102" s="1"/>
      <c r="F102" s="1"/>
      <c r="G102" s="1"/>
      <c r="H102" s="1"/>
      <c r="I102" s="1"/>
      <c r="J102" s="1"/>
      <c r="K102" s="1"/>
      <c r="L102" s="1"/>
    </row>
    <row r="103" spans="5:12" x14ac:dyDescent="0.2">
      <c r="E103" s="1"/>
      <c r="F103" s="1"/>
      <c r="G103" s="1"/>
      <c r="H103" s="1"/>
      <c r="I103" s="1"/>
      <c r="J103" s="1"/>
      <c r="K103" s="1"/>
      <c r="L103" s="1"/>
    </row>
    <row r="104" spans="5:12" x14ac:dyDescent="0.2">
      <c r="E104" s="1"/>
      <c r="F104" s="1"/>
      <c r="G104" s="1"/>
      <c r="H104" s="1"/>
      <c r="I104" s="1"/>
      <c r="J104" s="1"/>
      <c r="K104" s="1"/>
      <c r="L104" s="1"/>
    </row>
    <row r="105" spans="5:12" x14ac:dyDescent="0.2">
      <c r="E105" s="1"/>
      <c r="F105" s="1"/>
      <c r="G105" s="1"/>
      <c r="H105" s="1"/>
      <c r="I105" s="1"/>
      <c r="J105" s="1"/>
      <c r="K105" s="1"/>
      <c r="L105" s="1"/>
    </row>
    <row r="107" spans="5:12" x14ac:dyDescent="0.2">
      <c r="E107" s="1"/>
      <c r="F107" s="1"/>
      <c r="G107" s="1"/>
      <c r="H107" s="1"/>
      <c r="I107" s="1"/>
      <c r="J107" s="1"/>
      <c r="K107" s="1"/>
      <c r="L107" s="1"/>
    </row>
    <row r="108" spans="5:12" x14ac:dyDescent="0.2">
      <c r="E108" s="1"/>
      <c r="F108" s="1"/>
      <c r="G108" s="1"/>
      <c r="H108" s="1"/>
      <c r="I108" s="1"/>
      <c r="J108" s="1"/>
      <c r="K108" s="1"/>
      <c r="L108" s="1"/>
    </row>
    <row r="109" spans="5:12" x14ac:dyDescent="0.2">
      <c r="E109" s="1"/>
      <c r="F109" s="1"/>
      <c r="G109" s="1"/>
      <c r="H109" s="1"/>
      <c r="I109" s="1"/>
      <c r="J109" s="1"/>
      <c r="K109" s="1"/>
      <c r="L109" s="1"/>
    </row>
    <row r="110" spans="5:12" x14ac:dyDescent="0.2">
      <c r="E110" s="1"/>
      <c r="F110" s="1"/>
      <c r="G110" s="1"/>
      <c r="H110" s="1"/>
      <c r="I110" s="1"/>
      <c r="J110" s="1"/>
      <c r="K110" s="1"/>
      <c r="L110" s="1"/>
    </row>
    <row r="113" spans="5:12" x14ac:dyDescent="0.2">
      <c r="E113" s="1"/>
      <c r="F113" s="1"/>
      <c r="G113" s="1"/>
      <c r="H113" s="1"/>
      <c r="I113" s="1"/>
      <c r="J113" s="1"/>
      <c r="K113" s="1"/>
      <c r="L113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Wohnfläche Rhein-Neckar</vt:lpstr>
      <vt:lpstr>Bevölkerung Rhein-Neckar</vt:lpstr>
      <vt:lpstr>Übrige Kommunen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Steidle, Thomas [KEA]</dc:creator>
  <cp:lastModifiedBy>Johannes Hengstenberg</cp:lastModifiedBy>
  <dcterms:created xsi:type="dcterms:W3CDTF">2019-07-18T13:45:26Z</dcterms:created>
  <dcterms:modified xsi:type="dcterms:W3CDTF">2019-07-19T08:57:15Z</dcterms:modified>
</cp:coreProperties>
</file>