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anneshengstenberg/Dropbox/arbeit/AAA entwicklung hev 2018/Berechnung/1 Deutschland/1.3. MFH 1-2 FH/1.3.00.3. CO2-Bilanz/Wohngebäudestatistik/"/>
    </mc:Choice>
  </mc:AlternateContent>
  <xr:revisionPtr revIDLastSave="0" documentId="13_ncr:1_{5A322574-583B-784F-BCD4-D7266E07FB55}" xr6:coauthVersionLast="38" xr6:coauthVersionMax="38" xr10:uidLastSave="{00000000-0000-0000-0000-000000000000}"/>
  <bookViews>
    <workbookView xWindow="0" yWindow="460" windowWidth="38400" windowHeight="21140" xr2:uid="{00000000-000D-0000-FFFF-FFFF00000000}"/>
  </bookViews>
  <sheets>
    <sheet name="31231-0001" sheetId="1" r:id="rId1"/>
  </sheets>
  <definedNames>
    <definedName name="_xlnm.Print_Titles" localSheetId="0">'31231-0001'!$1:$7</definedName>
  </definedNames>
  <calcPr calcId="179021"/>
</workbook>
</file>

<file path=xl/calcChain.xml><?xml version="1.0" encoding="utf-8"?>
<calcChain xmlns="http://schemas.openxmlformats.org/spreadsheetml/2006/main">
  <c r="Q18" i="1" l="1"/>
  <c r="Q19" i="1"/>
  <c r="Q20" i="1"/>
  <c r="Q21" i="1"/>
  <c r="Q22" i="1"/>
  <c r="Q23" i="1"/>
  <c r="Q9" i="1"/>
  <c r="Q10" i="1"/>
  <c r="Q11" i="1"/>
  <c r="Q12" i="1"/>
  <c r="Q13" i="1"/>
  <c r="Q14" i="1"/>
  <c r="Q15" i="1"/>
  <c r="Q16" i="1"/>
  <c r="Q17" i="1"/>
  <c r="Q8" i="1"/>
  <c r="O22" i="1" l="1"/>
  <c r="O13" i="1"/>
  <c r="M9" i="1"/>
  <c r="N9" i="1"/>
  <c r="O9" i="1" s="1"/>
  <c r="M10" i="1"/>
  <c r="M11" i="1"/>
  <c r="M12" i="1"/>
  <c r="N12" i="1" s="1"/>
  <c r="O12" i="1" s="1"/>
  <c r="M13" i="1"/>
  <c r="N13" i="1"/>
  <c r="M14" i="1"/>
  <c r="M15" i="1"/>
  <c r="M16" i="1"/>
  <c r="N16" i="1" s="1"/>
  <c r="O16" i="1" s="1"/>
  <c r="M17" i="1"/>
  <c r="M18" i="1"/>
  <c r="N18" i="1"/>
  <c r="O18" i="1" s="1"/>
  <c r="M19" i="1"/>
  <c r="M20" i="1"/>
  <c r="N20" i="1" s="1"/>
  <c r="O20" i="1" s="1"/>
  <c r="M21" i="1"/>
  <c r="N21" i="1" s="1"/>
  <c r="O21" i="1" s="1"/>
  <c r="M22" i="1"/>
  <c r="N22" i="1"/>
  <c r="M23" i="1"/>
  <c r="M8" i="1"/>
  <c r="L22" i="1"/>
  <c r="L23" i="1"/>
  <c r="N23" i="1" s="1"/>
  <c r="O23" i="1" s="1"/>
  <c r="L9" i="1"/>
  <c r="L10" i="1"/>
  <c r="N10" i="1" s="1"/>
  <c r="O10" i="1" s="1"/>
  <c r="L11" i="1"/>
  <c r="N11" i="1" s="1"/>
  <c r="O11" i="1" s="1"/>
  <c r="L12" i="1"/>
  <c r="L13" i="1"/>
  <c r="L14" i="1"/>
  <c r="N14" i="1" s="1"/>
  <c r="O14" i="1" s="1"/>
  <c r="L15" i="1"/>
  <c r="N15" i="1" s="1"/>
  <c r="O15" i="1" s="1"/>
  <c r="L16" i="1"/>
  <c r="L17" i="1"/>
  <c r="N17" i="1" s="1"/>
  <c r="O17" i="1" s="1"/>
  <c r="L18" i="1"/>
  <c r="L19" i="1"/>
  <c r="N19" i="1" s="1"/>
  <c r="O19" i="1" s="1"/>
  <c r="L20" i="1"/>
  <c r="L21" i="1"/>
  <c r="L8" i="1"/>
  <c r="N8" i="1" s="1"/>
  <c r="O8" i="1" s="1"/>
</calcChain>
</file>

<file path=xl/sharedStrings.xml><?xml version="1.0" encoding="utf-8"?>
<sst xmlns="http://schemas.openxmlformats.org/spreadsheetml/2006/main" count="54" uniqueCount="41">
  <si>
    <t>Wohngebäude, Wohnungen, Wohnfläche: Deutschland, Stichtag,
Anzahl der Wohnungen</t>
  </si>
  <si>
    <t>Fortschreibung Wohngebäude- und Wohnungsbestand</t>
  </si>
  <si>
    <t>Deutschland</t>
  </si>
  <si>
    <t>Stichtag</t>
  </si>
  <si>
    <t>Anzahl der Wohnungen in Wohngebäuden</t>
  </si>
  <si>
    <t>1 Wohnung</t>
  </si>
  <si>
    <t>2 Wohnungen</t>
  </si>
  <si>
    <t>Insgesamt</t>
  </si>
  <si>
    <t>Wohngebäude</t>
  </si>
  <si>
    <t>Wohnungen</t>
  </si>
  <si>
    <t>Wohnfläche</t>
  </si>
  <si>
    <t>Anzahl</t>
  </si>
  <si>
    <t>1000 qm</t>
  </si>
  <si>
    <t>31.12.2002</t>
  </si>
  <si>
    <t>31.12.2003</t>
  </si>
  <si>
    <t>31.12.2004</t>
  </si>
  <si>
    <t>31.12.2005</t>
  </si>
  <si>
    <t>31.12.2006</t>
  </si>
  <si>
    <t>31.12.2007</t>
  </si>
  <si>
    <t>31.12.2008</t>
  </si>
  <si>
    <t>31.12.2009</t>
  </si>
  <si>
    <t>31.12.2010</t>
  </si>
  <si>
    <t>31.12.2011</t>
  </si>
  <si>
    <t>31.12.2012</t>
  </si>
  <si>
    <t>31.12.2013</t>
  </si>
  <si>
    <t>31.12.2014</t>
  </si>
  <si>
    <t>31.12.2015</t>
  </si>
  <si>
    <t>31.12.2016</t>
  </si>
  <si>
    <t>31.12.2017</t>
  </si>
  <si>
    <t>______________</t>
  </si>
  <si>
    <t>Wohngebäude: Bis 31.12.2009 ohne Wohnheime.</t>
  </si>
  <si>
    <t>Ab 31.12.2010:</t>
  </si>
  <si>
    <t>Ergebnisse auf Grundlage der Gebäude- und Wohnungszählung</t>
  </si>
  <si>
    <t>2011.</t>
  </si>
  <si>
    <t>(C)opyright Statistisches Bundesamt (Destatis), 2019 | Stand: 16.05.2019 / 13:35:42</t>
  </si>
  <si>
    <t>Fläche 1-2 FH</t>
  </si>
  <si>
    <t>Anzahl 1-2 FH</t>
  </si>
  <si>
    <t>Nutzfläche Destatis</t>
  </si>
  <si>
    <t>Nutzfläche co2online</t>
  </si>
  <si>
    <t>Wohnfläche Destatis</t>
  </si>
  <si>
    <t xml:space="preserve">Fläche gesamt co2online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</si>
</sst>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_-* #,##0.0\ _€_-;\-* #,##0.0\ _€_-;_-* &quot;-&quot;??\ _€_-;_-@_-"/>
    <numFmt numFmtId="166" formatCode="_-* #,##0\ _€_-;\-* #,##0\ _€_-;_-* &quot;-&quot;?\ _€_-;_-@_-"/>
  </numFmts>
  <fonts count="9" x14ac:knownFonts="1">
    <font>
      <sz val="10"/>
      <color indexed="8"/>
      <name val="Calibri"/>
      <family val="2"/>
      <scheme val="minor"/>
    </font>
    <font>
      <sz val="10"/>
      <name val="Arial"/>
    </font>
    <font>
      <i/>
      <sz val="10"/>
      <name val="Arial"/>
    </font>
    <font>
      <sz val="10"/>
      <name val="Arial"/>
    </font>
    <font>
      <sz val="10"/>
      <name val="Arial"/>
    </font>
    <font>
      <sz val="10"/>
      <color indexed="8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none"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3">
    <xf numFmtId="0" fontId="0" fillId="0" borderId="0" xfId="0"/>
    <xf numFmtId="0" fontId="3" fillId="0" borderId="0" xfId="0" applyFont="1"/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10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3" fillId="0" borderId="0" xfId="0" applyFont="1"/>
    <xf numFmtId="0" fontId="1" fillId="2" borderId="5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left" vertical="center" wrapText="1"/>
    </xf>
    <xf numFmtId="0" fontId="1" fillId="2" borderId="9" xfId="0" applyNumberFormat="1" applyFont="1" applyFill="1" applyBorder="1" applyAlignment="1">
      <alignment horizontal="left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left" vertical="center" wrapText="1"/>
    </xf>
    <xf numFmtId="0" fontId="1" fillId="2" borderId="6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2" borderId="8" xfId="0" applyNumberFormat="1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right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166" fontId="3" fillId="4" borderId="0" xfId="0" applyNumberFormat="1" applyFont="1" applyFill="1"/>
    <xf numFmtId="164" fontId="7" fillId="0" borderId="11" xfId="1" applyNumberFormat="1" applyFont="1" applyBorder="1"/>
    <xf numFmtId="0" fontId="8" fillId="0" borderId="0" xfId="0" applyFont="1"/>
    <xf numFmtId="164" fontId="8" fillId="0" borderId="0" xfId="1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tabSelected="1" topLeftCell="H7" zoomScale="243" zoomScaleNormal="243" workbookViewId="0">
      <selection activeCell="L8" sqref="L8:P23"/>
    </sheetView>
  </sheetViews>
  <sheetFormatPr baseColWidth="10" defaultColWidth="12.796875" defaultRowHeight="13" x14ac:dyDescent="0.15"/>
  <cols>
    <col min="1" max="16" width="12.796875" style="1"/>
    <col min="17" max="17" width="19" style="1" bestFit="1" customWidth="1"/>
    <col min="18" max="16384" width="12.796875" style="1"/>
  </cols>
  <sheetData>
    <row r="1" spans="1:17" ht="60" customHeight="1" x14ac:dyDescent="0.15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</row>
    <row r="2" spans="1:17" x14ac:dyDescent="0.15">
      <c r="A2" s="24" t="s">
        <v>1</v>
      </c>
      <c r="B2" s="25"/>
      <c r="C2" s="25"/>
      <c r="D2" s="25"/>
      <c r="E2" s="25"/>
      <c r="F2" s="25"/>
      <c r="G2" s="25"/>
      <c r="H2" s="25"/>
      <c r="I2" s="25"/>
      <c r="J2" s="25"/>
    </row>
    <row r="3" spans="1:17" x14ac:dyDescent="0.15">
      <c r="A3" s="24" t="s">
        <v>2</v>
      </c>
      <c r="B3" s="25"/>
      <c r="C3" s="25"/>
      <c r="D3" s="25"/>
      <c r="E3" s="25"/>
      <c r="F3" s="25"/>
      <c r="G3" s="25"/>
      <c r="H3" s="25"/>
      <c r="I3" s="25"/>
      <c r="J3" s="25"/>
    </row>
    <row r="4" spans="1:17" x14ac:dyDescent="0.15">
      <c r="A4" s="26" t="s">
        <v>3</v>
      </c>
      <c r="B4" s="29" t="s">
        <v>4</v>
      </c>
      <c r="C4" s="30"/>
      <c r="D4" s="30"/>
      <c r="E4" s="30"/>
      <c r="F4" s="30"/>
      <c r="G4" s="30"/>
      <c r="H4" s="30"/>
      <c r="I4" s="30"/>
      <c r="J4" s="31"/>
    </row>
    <row r="5" spans="1:17" x14ac:dyDescent="0.15">
      <c r="A5" s="27"/>
      <c r="B5" s="32" t="s">
        <v>5</v>
      </c>
      <c r="C5" s="33"/>
      <c r="D5" s="33"/>
      <c r="E5" s="32" t="s">
        <v>6</v>
      </c>
      <c r="F5" s="33"/>
      <c r="G5" s="33"/>
      <c r="H5" s="32" t="s">
        <v>7</v>
      </c>
      <c r="I5" s="33"/>
      <c r="J5" s="34"/>
    </row>
    <row r="6" spans="1:17" ht="42" x14ac:dyDescent="0.15">
      <c r="A6" s="27"/>
      <c r="B6" s="6" t="s">
        <v>8</v>
      </c>
      <c r="C6" s="7" t="s">
        <v>9</v>
      </c>
      <c r="D6" s="8" t="s">
        <v>10</v>
      </c>
      <c r="E6" s="9" t="s">
        <v>8</v>
      </c>
      <c r="F6" s="10" t="s">
        <v>9</v>
      </c>
      <c r="G6" s="11" t="s">
        <v>10</v>
      </c>
      <c r="H6" s="12" t="s">
        <v>8</v>
      </c>
      <c r="I6" s="13" t="s">
        <v>9</v>
      </c>
      <c r="J6" s="14" t="s">
        <v>10</v>
      </c>
      <c r="L6" s="36" t="s">
        <v>35</v>
      </c>
      <c r="M6" s="38" t="s">
        <v>36</v>
      </c>
      <c r="N6" s="37" t="s">
        <v>39</v>
      </c>
      <c r="O6" s="37" t="s">
        <v>37</v>
      </c>
      <c r="P6" s="37" t="s">
        <v>38</v>
      </c>
      <c r="Q6" s="37" t="s">
        <v>40</v>
      </c>
    </row>
    <row r="7" spans="1:17" ht="14" x14ac:dyDescent="0.15">
      <c r="A7" s="28"/>
      <c r="B7" s="15" t="s">
        <v>11</v>
      </c>
      <c r="C7" s="16" t="s">
        <v>11</v>
      </c>
      <c r="D7" s="17" t="s">
        <v>12</v>
      </c>
      <c r="E7" s="18" t="s">
        <v>11</v>
      </c>
      <c r="F7" s="19" t="s">
        <v>11</v>
      </c>
      <c r="G7" s="20" t="s">
        <v>12</v>
      </c>
      <c r="H7" s="21" t="s">
        <v>11</v>
      </c>
      <c r="I7" s="22" t="s">
        <v>11</v>
      </c>
      <c r="J7" s="23" t="s">
        <v>12</v>
      </c>
    </row>
    <row r="8" spans="1:17" ht="15" x14ac:dyDescent="0.2">
      <c r="A8" s="5" t="s">
        <v>13</v>
      </c>
      <c r="B8" s="2">
        <v>10657819</v>
      </c>
      <c r="C8" s="2">
        <v>10657819</v>
      </c>
      <c r="D8" s="35">
        <v>1269352</v>
      </c>
      <c r="E8" s="2">
        <v>3463646</v>
      </c>
      <c r="F8" s="2">
        <v>6927292</v>
      </c>
      <c r="G8" s="35">
        <v>610378</v>
      </c>
      <c r="H8" s="2">
        <v>17139079</v>
      </c>
      <c r="I8" s="2">
        <v>38157911</v>
      </c>
      <c r="J8" s="2">
        <v>3243361</v>
      </c>
      <c r="L8" s="41">
        <f>G8+D8</f>
        <v>1879730</v>
      </c>
      <c r="M8" s="41">
        <f>E8+B8</f>
        <v>14121465</v>
      </c>
      <c r="N8" s="42">
        <f>L8/M8*1000</f>
        <v>133.11154331367177</v>
      </c>
      <c r="O8" s="42">
        <f>N8*1.2</f>
        <v>159.73385197640613</v>
      </c>
      <c r="P8" s="40">
        <v>157.35571795372923</v>
      </c>
      <c r="Q8" s="39">
        <f>P8*M8</f>
        <v>2222093263.6334591</v>
      </c>
    </row>
    <row r="9" spans="1:17" ht="15" x14ac:dyDescent="0.2">
      <c r="A9" s="5" t="s">
        <v>14</v>
      </c>
      <c r="B9" s="2">
        <v>10779406</v>
      </c>
      <c r="C9" s="2">
        <v>10779406</v>
      </c>
      <c r="D9" s="35">
        <v>1287450</v>
      </c>
      <c r="E9" s="2">
        <v>3487318</v>
      </c>
      <c r="F9" s="2">
        <v>6974636</v>
      </c>
      <c r="G9" s="35">
        <v>615890</v>
      </c>
      <c r="H9" s="2">
        <v>17293678</v>
      </c>
      <c r="I9" s="2">
        <v>38369965</v>
      </c>
      <c r="J9" s="2">
        <v>3271962</v>
      </c>
      <c r="L9" s="41">
        <f t="shared" ref="L9:L23" si="0">G9+D9</f>
        <v>1903340</v>
      </c>
      <c r="M9" s="41">
        <f t="shared" ref="M9:M23" si="1">E9+B9</f>
        <v>14266724</v>
      </c>
      <c r="N9" s="42">
        <f t="shared" ref="N9:N23" si="2">L9/M9*1000</f>
        <v>133.41114610473994</v>
      </c>
      <c r="O9" s="42">
        <f t="shared" ref="O9:O23" si="3">N9*1.2</f>
        <v>160.09337532568793</v>
      </c>
      <c r="P9" s="40">
        <v>158.97709644049118</v>
      </c>
      <c r="Q9" s="39">
        <f t="shared" ref="Q9:Q23" si="4">P9*M9</f>
        <v>2268082357.2378702</v>
      </c>
    </row>
    <row r="10" spans="1:17" ht="15" x14ac:dyDescent="0.2">
      <c r="A10" s="5" t="s">
        <v>15</v>
      </c>
      <c r="B10" s="2">
        <v>10911888</v>
      </c>
      <c r="C10" s="2">
        <v>10911888</v>
      </c>
      <c r="D10" s="35">
        <v>1306703</v>
      </c>
      <c r="E10" s="2">
        <v>3510955</v>
      </c>
      <c r="F10" s="2">
        <v>7021910</v>
      </c>
      <c r="G10" s="35">
        <v>621382</v>
      </c>
      <c r="H10" s="2">
        <v>17458670</v>
      </c>
      <c r="I10" s="2">
        <v>38586543</v>
      </c>
      <c r="J10" s="2">
        <v>3301278</v>
      </c>
      <c r="L10" s="41">
        <f t="shared" si="0"/>
        <v>1928085</v>
      </c>
      <c r="M10" s="41">
        <f t="shared" si="1"/>
        <v>14422843</v>
      </c>
      <c r="N10" s="42">
        <f t="shared" si="2"/>
        <v>133.68272815560707</v>
      </c>
      <c r="O10" s="42">
        <f t="shared" si="3"/>
        <v>160.41927378672847</v>
      </c>
      <c r="P10" s="40">
        <v>160.53112038252326</v>
      </c>
      <c r="Q10" s="39">
        <f t="shared" si="4"/>
        <v>2315315145.891233</v>
      </c>
    </row>
    <row r="11" spans="1:17" ht="15" x14ac:dyDescent="0.2">
      <c r="A11" s="5" t="s">
        <v>16</v>
      </c>
      <c r="B11" s="2">
        <v>11025108</v>
      </c>
      <c r="C11" s="2">
        <v>11025108</v>
      </c>
      <c r="D11" s="35">
        <v>1323337</v>
      </c>
      <c r="E11" s="2">
        <v>3531428</v>
      </c>
      <c r="F11" s="2">
        <v>7062856</v>
      </c>
      <c r="G11" s="35">
        <v>626220</v>
      </c>
      <c r="H11" s="2">
        <v>17599942</v>
      </c>
      <c r="I11" s="2">
        <v>38772437</v>
      </c>
      <c r="J11" s="2">
        <v>3326849</v>
      </c>
      <c r="L11" s="41">
        <f t="shared" si="0"/>
        <v>1949557</v>
      </c>
      <c r="M11" s="41">
        <f t="shared" si="1"/>
        <v>14556536</v>
      </c>
      <c r="N11" s="42">
        <f t="shared" si="2"/>
        <v>133.93000917251192</v>
      </c>
      <c r="O11" s="42">
        <f t="shared" si="3"/>
        <v>160.71601100701429</v>
      </c>
      <c r="P11" s="40">
        <v>158.75179874869815</v>
      </c>
      <c r="Q11" s="39">
        <f t="shared" si="4"/>
        <v>2310876273.5501795</v>
      </c>
    </row>
    <row r="12" spans="1:17" ht="15" x14ac:dyDescent="0.2">
      <c r="A12" s="5" t="s">
        <v>17</v>
      </c>
      <c r="B12" s="2">
        <v>11140552</v>
      </c>
      <c r="C12" s="2">
        <v>11140552</v>
      </c>
      <c r="D12" s="35">
        <v>1340319</v>
      </c>
      <c r="E12" s="2">
        <v>3549843</v>
      </c>
      <c r="F12" s="2">
        <v>7099686</v>
      </c>
      <c r="G12" s="35">
        <v>630595</v>
      </c>
      <c r="H12" s="2">
        <v>17742413</v>
      </c>
      <c r="I12" s="2">
        <v>38971262</v>
      </c>
      <c r="J12" s="2">
        <v>3353117</v>
      </c>
      <c r="L12" s="41">
        <f t="shared" si="0"/>
        <v>1970914</v>
      </c>
      <c r="M12" s="41">
        <f t="shared" si="1"/>
        <v>14690395</v>
      </c>
      <c r="N12" s="42">
        <f t="shared" si="2"/>
        <v>134.16344489035183</v>
      </c>
      <c r="O12" s="42">
        <f t="shared" si="3"/>
        <v>160.99613386842219</v>
      </c>
      <c r="P12" s="40">
        <v>157.60319709839089</v>
      </c>
      <c r="Q12" s="39">
        <f t="shared" si="4"/>
        <v>2315253218.638216</v>
      </c>
    </row>
    <row r="13" spans="1:17" ht="15" x14ac:dyDescent="0.2">
      <c r="A13" s="5" t="s">
        <v>18</v>
      </c>
      <c r="B13" s="2">
        <v>11234208</v>
      </c>
      <c r="C13" s="2">
        <v>11234208</v>
      </c>
      <c r="D13" s="35">
        <v>1354428</v>
      </c>
      <c r="E13" s="2">
        <v>3565829</v>
      </c>
      <c r="F13" s="2">
        <v>7131656</v>
      </c>
      <c r="G13" s="35">
        <v>634407</v>
      </c>
      <c r="H13" s="2">
        <v>17859112</v>
      </c>
      <c r="I13" s="2">
        <v>39132222</v>
      </c>
      <c r="J13" s="2">
        <v>3375171</v>
      </c>
      <c r="L13" s="41">
        <f t="shared" si="0"/>
        <v>1988835</v>
      </c>
      <c r="M13" s="41">
        <f t="shared" si="1"/>
        <v>14800037</v>
      </c>
      <c r="N13" s="42">
        <f t="shared" si="2"/>
        <v>134.38040729222502</v>
      </c>
      <c r="O13" s="42">
        <f t="shared" si="3"/>
        <v>161.25648875067</v>
      </c>
      <c r="P13" s="40">
        <v>158.76144370470155</v>
      </c>
      <c r="Q13" s="39">
        <f t="shared" si="4"/>
        <v>2349675241.0029998</v>
      </c>
    </row>
    <row r="14" spans="1:17" ht="15" x14ac:dyDescent="0.2">
      <c r="A14" s="5" t="s">
        <v>19</v>
      </c>
      <c r="B14" s="2">
        <v>11306026</v>
      </c>
      <c r="C14" s="2">
        <v>11306026</v>
      </c>
      <c r="D14" s="35">
        <v>1365471</v>
      </c>
      <c r="E14" s="2">
        <v>3577954</v>
      </c>
      <c r="F14" s="2">
        <v>7155908</v>
      </c>
      <c r="G14" s="35">
        <v>637373</v>
      </c>
      <c r="H14" s="2">
        <v>17949803</v>
      </c>
      <c r="I14" s="2">
        <v>39267887</v>
      </c>
      <c r="J14" s="2">
        <v>3393400</v>
      </c>
      <c r="L14" s="41">
        <f t="shared" si="0"/>
        <v>2002844</v>
      </c>
      <c r="M14" s="41">
        <f t="shared" si="1"/>
        <v>14883980</v>
      </c>
      <c r="N14" s="42">
        <f t="shared" si="2"/>
        <v>134.56373899991803</v>
      </c>
      <c r="O14" s="42">
        <f t="shared" si="3"/>
        <v>161.47648679990164</v>
      </c>
      <c r="P14" s="40">
        <v>159.13238485798868</v>
      </c>
      <c r="Q14" s="39">
        <f t="shared" si="4"/>
        <v>2368523233.5786066</v>
      </c>
    </row>
    <row r="15" spans="1:17" ht="15" x14ac:dyDescent="0.2">
      <c r="A15" s="5" t="s">
        <v>20</v>
      </c>
      <c r="B15" s="2">
        <v>11369349</v>
      </c>
      <c r="C15" s="2">
        <v>11369349</v>
      </c>
      <c r="D15" s="35">
        <v>1375251</v>
      </c>
      <c r="E15" s="2">
        <v>3588297</v>
      </c>
      <c r="F15" s="2">
        <v>7176594</v>
      </c>
      <c r="G15" s="35">
        <v>639930</v>
      </c>
      <c r="H15" s="2">
        <v>18029257</v>
      </c>
      <c r="I15" s="2">
        <v>39390468</v>
      </c>
      <c r="J15" s="2">
        <v>3409819</v>
      </c>
      <c r="L15" s="41">
        <f t="shared" si="0"/>
        <v>2015181</v>
      </c>
      <c r="M15" s="41">
        <f t="shared" si="1"/>
        <v>14957646</v>
      </c>
      <c r="N15" s="42">
        <f t="shared" si="2"/>
        <v>134.7258118022047</v>
      </c>
      <c r="O15" s="42">
        <f t="shared" si="3"/>
        <v>161.67097416264565</v>
      </c>
      <c r="P15" s="40">
        <v>160.42670163102133</v>
      </c>
      <c r="Q15" s="39">
        <f t="shared" si="4"/>
        <v>2399605811.9444399</v>
      </c>
    </row>
    <row r="16" spans="1:17" ht="15" x14ac:dyDescent="0.2">
      <c r="A16" s="5" t="s">
        <v>21</v>
      </c>
      <c r="B16" s="2">
        <v>12079614</v>
      </c>
      <c r="C16" s="2">
        <v>12079614</v>
      </c>
      <c r="D16" s="35">
        <v>1539831</v>
      </c>
      <c r="E16" s="2">
        <v>3041216</v>
      </c>
      <c r="F16" s="2">
        <v>6082432</v>
      </c>
      <c r="G16" s="35">
        <v>581369</v>
      </c>
      <c r="H16" s="2">
        <v>18234580</v>
      </c>
      <c r="I16" s="2">
        <v>39106700</v>
      </c>
      <c r="J16" s="2">
        <v>3557922</v>
      </c>
      <c r="L16" s="41">
        <f t="shared" si="0"/>
        <v>2121200</v>
      </c>
      <c r="M16" s="41">
        <f t="shared" si="1"/>
        <v>15120830</v>
      </c>
      <c r="N16" s="42">
        <f t="shared" si="2"/>
        <v>140.28330455404895</v>
      </c>
      <c r="O16" s="42">
        <f t="shared" si="3"/>
        <v>168.33996546485875</v>
      </c>
      <c r="P16" s="40">
        <v>159.00897912078784</v>
      </c>
      <c r="Q16" s="39">
        <f t="shared" si="4"/>
        <v>2404347741.7589827</v>
      </c>
    </row>
    <row r="17" spans="1:17" ht="15" x14ac:dyDescent="0.2">
      <c r="A17" s="5" t="s">
        <v>22</v>
      </c>
      <c r="B17" s="2">
        <v>12150800</v>
      </c>
      <c r="C17" s="2">
        <v>12150800</v>
      </c>
      <c r="D17" s="35">
        <v>1550855</v>
      </c>
      <c r="E17" s="2">
        <v>3051041</v>
      </c>
      <c r="F17" s="2">
        <v>6102082</v>
      </c>
      <c r="G17" s="35">
        <v>583839</v>
      </c>
      <c r="H17" s="2">
        <v>18323246</v>
      </c>
      <c r="I17" s="2">
        <v>39255020</v>
      </c>
      <c r="J17" s="2">
        <v>3576539</v>
      </c>
      <c r="L17" s="41">
        <f t="shared" si="0"/>
        <v>2134694</v>
      </c>
      <c r="M17" s="41">
        <f t="shared" si="1"/>
        <v>15201841</v>
      </c>
      <c r="N17" s="42">
        <f t="shared" si="2"/>
        <v>140.42338687794458</v>
      </c>
      <c r="O17" s="42">
        <f t="shared" si="3"/>
        <v>168.50806425353349</v>
      </c>
      <c r="P17" s="40">
        <v>159.37956719686468</v>
      </c>
      <c r="Q17" s="39">
        <f t="shared" si="4"/>
        <v>2422862839.1755528</v>
      </c>
    </row>
    <row r="18" spans="1:17" ht="15" x14ac:dyDescent="0.2">
      <c r="A18" s="5" t="s">
        <v>23</v>
      </c>
      <c r="B18" s="2">
        <v>12229092</v>
      </c>
      <c r="C18" s="2">
        <v>12229092</v>
      </c>
      <c r="D18" s="35">
        <v>1563013</v>
      </c>
      <c r="E18" s="2">
        <v>3060999</v>
      </c>
      <c r="F18" s="2">
        <v>6121998</v>
      </c>
      <c r="G18" s="35">
        <v>586348</v>
      </c>
      <c r="H18" s="2">
        <v>18420645</v>
      </c>
      <c r="I18" s="2">
        <v>39426622</v>
      </c>
      <c r="J18" s="2">
        <v>3597668</v>
      </c>
      <c r="L18" s="41">
        <f t="shared" si="0"/>
        <v>2149361</v>
      </c>
      <c r="M18" s="41">
        <f t="shared" si="1"/>
        <v>15290091</v>
      </c>
      <c r="N18" s="42">
        <f t="shared" si="2"/>
        <v>140.57215225206966</v>
      </c>
      <c r="O18" s="42">
        <f t="shared" si="3"/>
        <v>168.68658270248358</v>
      </c>
      <c r="P18" s="40">
        <v>158.88336811621494</v>
      </c>
      <c r="Q18" s="39">
        <f>P18*M18</f>
        <v>2429341156.8834248</v>
      </c>
    </row>
    <row r="19" spans="1:17" ht="15" x14ac:dyDescent="0.2">
      <c r="A19" s="5" t="s">
        <v>24</v>
      </c>
      <c r="B19" s="2">
        <v>12308985</v>
      </c>
      <c r="C19" s="2">
        <v>12308985</v>
      </c>
      <c r="D19" s="35">
        <v>1575439</v>
      </c>
      <c r="E19" s="2">
        <v>3071623</v>
      </c>
      <c r="F19" s="2">
        <v>6143246</v>
      </c>
      <c r="G19" s="35">
        <v>589028</v>
      </c>
      <c r="H19" s="2">
        <v>18521263</v>
      </c>
      <c r="I19" s="2">
        <v>39612188</v>
      </c>
      <c r="J19" s="2">
        <v>3620039</v>
      </c>
      <c r="L19" s="41">
        <f t="shared" si="0"/>
        <v>2164467</v>
      </c>
      <c r="M19" s="41">
        <f t="shared" si="1"/>
        <v>15380608</v>
      </c>
      <c r="N19" s="42">
        <f t="shared" si="2"/>
        <v>140.72701157197426</v>
      </c>
      <c r="O19" s="42">
        <f t="shared" si="3"/>
        <v>168.87241388636912</v>
      </c>
      <c r="P19" s="40">
        <v>159.89925430138177</v>
      </c>
      <c r="Q19" s="39">
        <f t="shared" si="4"/>
        <v>2459347749.9018669</v>
      </c>
    </row>
    <row r="20" spans="1:17" ht="15" x14ac:dyDescent="0.2">
      <c r="A20" s="5" t="s">
        <v>25</v>
      </c>
      <c r="B20" s="2">
        <v>12391007</v>
      </c>
      <c r="C20" s="2">
        <v>12391007</v>
      </c>
      <c r="D20" s="35">
        <v>1588325</v>
      </c>
      <c r="E20" s="2">
        <v>3083197</v>
      </c>
      <c r="F20" s="2">
        <v>6166394</v>
      </c>
      <c r="G20" s="35">
        <v>591907</v>
      </c>
      <c r="H20" s="2">
        <v>18628038</v>
      </c>
      <c r="I20" s="2">
        <v>39834033</v>
      </c>
      <c r="J20" s="2">
        <v>3645537</v>
      </c>
      <c r="L20" s="41">
        <f t="shared" si="0"/>
        <v>2180232</v>
      </c>
      <c r="M20" s="41">
        <f t="shared" si="1"/>
        <v>15474204</v>
      </c>
      <c r="N20" s="42">
        <f t="shared" si="2"/>
        <v>140.89461402990423</v>
      </c>
      <c r="O20" s="42">
        <f t="shared" si="3"/>
        <v>169.07353683588508</v>
      </c>
      <c r="P20" s="40">
        <v>161.76213668391534</v>
      </c>
      <c r="Q20" s="39">
        <f t="shared" si="4"/>
        <v>2503140302.5227895</v>
      </c>
    </row>
    <row r="21" spans="1:17" ht="15" x14ac:dyDescent="0.2">
      <c r="A21" s="5" t="s">
        <v>26</v>
      </c>
      <c r="B21" s="2">
        <v>12469955</v>
      </c>
      <c r="C21" s="2">
        <v>12469955</v>
      </c>
      <c r="D21" s="35">
        <v>1600835</v>
      </c>
      <c r="E21" s="2">
        <v>3094269</v>
      </c>
      <c r="F21" s="2">
        <v>6188539</v>
      </c>
      <c r="G21" s="35">
        <v>594702</v>
      </c>
      <c r="H21" s="2">
        <v>18731913</v>
      </c>
      <c r="I21" s="2">
        <v>40055436</v>
      </c>
      <c r="J21" s="2">
        <v>3670870</v>
      </c>
      <c r="L21" s="41">
        <f t="shared" si="0"/>
        <v>2195537</v>
      </c>
      <c r="M21" s="41">
        <f t="shared" si="1"/>
        <v>15564224</v>
      </c>
      <c r="N21" s="42">
        <f t="shared" si="2"/>
        <v>141.0630558902262</v>
      </c>
      <c r="O21" s="42">
        <f t="shared" si="3"/>
        <v>169.27566706827142</v>
      </c>
      <c r="P21" s="40">
        <v>162.89031833661488</v>
      </c>
      <c r="Q21" s="39">
        <f t="shared" si="4"/>
        <v>2535261402.0223813</v>
      </c>
    </row>
    <row r="22" spans="1:17" ht="15" x14ac:dyDescent="0.2">
      <c r="A22" s="5" t="s">
        <v>27</v>
      </c>
      <c r="B22" s="2">
        <v>12551424</v>
      </c>
      <c r="C22" s="2">
        <v>12551424</v>
      </c>
      <c r="D22" s="35">
        <v>1613716</v>
      </c>
      <c r="E22" s="2">
        <v>3105531</v>
      </c>
      <c r="F22" s="2">
        <v>6211062</v>
      </c>
      <c r="G22" s="35">
        <v>597540</v>
      </c>
      <c r="H22" s="2">
        <v>18839837</v>
      </c>
      <c r="I22" s="2">
        <v>40306520</v>
      </c>
      <c r="J22" s="2">
        <v>3698008</v>
      </c>
      <c r="L22" s="41">
        <f>G22+D22</f>
        <v>2211256</v>
      </c>
      <c r="M22" s="41">
        <f t="shared" si="1"/>
        <v>15656955</v>
      </c>
      <c r="N22" s="42">
        <f t="shared" si="2"/>
        <v>141.23154853545915</v>
      </c>
      <c r="O22" s="42">
        <f t="shared" si="3"/>
        <v>169.47785824255098</v>
      </c>
      <c r="P22" s="40">
        <v>165.72327511675621</v>
      </c>
      <c r="Q22" s="39">
        <f t="shared" si="4"/>
        <v>2594721860.9556718</v>
      </c>
    </row>
    <row r="23" spans="1:17" ht="15" x14ac:dyDescent="0.2">
      <c r="A23" s="5" t="s">
        <v>28</v>
      </c>
      <c r="B23" s="2">
        <v>12631222</v>
      </c>
      <c r="C23" s="2">
        <v>12631222</v>
      </c>
      <c r="D23" s="35">
        <v>1626456</v>
      </c>
      <c r="E23" s="2">
        <v>3117408</v>
      </c>
      <c r="F23" s="2">
        <v>6234816</v>
      </c>
      <c r="G23" s="35">
        <v>600500</v>
      </c>
      <c r="H23" s="2">
        <v>18947981</v>
      </c>
      <c r="I23" s="2">
        <v>40566345</v>
      </c>
      <c r="J23" s="2">
        <v>3725902</v>
      </c>
      <c r="L23" s="41">
        <f t="shared" si="0"/>
        <v>2226956</v>
      </c>
      <c r="M23" s="41">
        <f t="shared" si="1"/>
        <v>15748630</v>
      </c>
      <c r="N23" s="42">
        <f t="shared" si="2"/>
        <v>141.40633185235797</v>
      </c>
      <c r="O23" s="42">
        <f t="shared" si="3"/>
        <v>169.68759822282956</v>
      </c>
      <c r="P23" s="40">
        <v>168.68976782349739</v>
      </c>
      <c r="Q23" s="39">
        <f t="shared" si="4"/>
        <v>2656632738.2381659</v>
      </c>
    </row>
    <row r="24" spans="1:17" x14ac:dyDescent="0.15">
      <c r="A24" s="3" t="s">
        <v>29</v>
      </c>
    </row>
    <row r="25" spans="1:17" x14ac:dyDescent="0.15">
      <c r="A25" s="3" t="s">
        <v>30</v>
      </c>
    </row>
    <row r="27" spans="1:17" x14ac:dyDescent="0.15">
      <c r="A27" s="3" t="s">
        <v>31</v>
      </c>
    </row>
    <row r="28" spans="1:17" x14ac:dyDescent="0.15">
      <c r="A28" s="3" t="s">
        <v>32</v>
      </c>
    </row>
    <row r="29" spans="1:17" x14ac:dyDescent="0.15">
      <c r="A29" s="3" t="s">
        <v>33</v>
      </c>
    </row>
    <row r="30" spans="1:17" x14ac:dyDescent="0.15">
      <c r="A30" s="4" t="s">
        <v>34</v>
      </c>
    </row>
  </sheetData>
  <mergeCells count="8">
    <mergeCell ref="A1:J1"/>
    <mergeCell ref="A2:J2"/>
    <mergeCell ref="A3:J3"/>
    <mergeCell ref="A4:A7"/>
    <mergeCell ref="B4:J4"/>
    <mergeCell ref="B5:D5"/>
    <mergeCell ref="E5:G5"/>
    <mergeCell ref="H5:J5"/>
  </mergeCells>
  <pageMargins left="0.7" right="0.7" top="0.75" bottom="0.75" header="0.3" footer="0.3"/>
  <headerFooter>
    <oddFooter>&amp;CAbgerufen am 16.05.19 / 13:35:52&amp;RSeite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31231-0001</vt:lpstr>
      <vt:lpstr>'31231-0001'!Drucktitel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Johannes Hengstenberg</cp:lastModifiedBy>
  <dcterms:created xsi:type="dcterms:W3CDTF">2019-05-16T11:35:52Z</dcterms:created>
  <dcterms:modified xsi:type="dcterms:W3CDTF">2019-05-16T11:47:53Z</dcterms:modified>
</cp:coreProperties>
</file>