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codeName="ThisWorkbook" defaultThemeVersion="124226"/>
  <bookViews>
    <workbookView xWindow="240" yWindow="105" windowWidth="14805" windowHeight="6690" tabRatio="769" xr2:uid="{00000000-000D-0000-FFFF-FFFF00000000}"/>
  </bookViews>
  <sheets>
    <sheet name="Sheet4" sheetId="16" r:id="rId1"/>
    <sheet name="Sheet2" sheetId="14" r:id="rId2"/>
    <sheet name="Laptops" sheetId="1" r:id="rId3"/>
    <sheet name="Apple devices" sheetId="2" r:id="rId4"/>
    <sheet name="Pick list" sheetId="3" r:id="rId5"/>
    <sheet name="dummy for ops" sheetId="4" r:id="rId6"/>
    <sheet name="for deloitte" sheetId="5" r:id="rId7"/>
    <sheet name="report to cmdb" sheetId="6" r:id="rId8"/>
    <sheet name="Disposed ones" sheetId="7" r:id="rId9"/>
    <sheet name="summary" sheetId="8" r:id="rId10"/>
    <sheet name="test for reports" sheetId="12" r:id="rId11"/>
    <sheet name="old emisson list" sheetId="9" r:id="rId12"/>
    <sheet name="hgj" sheetId="13" r:id="rId13"/>
  </sheets>
  <definedNames>
    <definedName name="_xlnm._FilterDatabase" localSheetId="4" hidden="1">'Pick list'!$A$1:$C$31</definedName>
  </definedNames>
  <calcPr calcId="171027"/>
  <pivotCaches>
    <pivotCache cacheId="7" r:id="rId14"/>
  </pivotCaches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K3" i="8"/>
  <c r="K4" i="8"/>
  <c r="E9" i="8"/>
  <c r="E10" i="8"/>
  <c r="E3" i="8"/>
  <c r="H3" i="8"/>
  <c r="H4" i="8"/>
  <c r="H5" i="8"/>
  <c r="H6" i="8"/>
  <c r="E4" i="8"/>
  <c r="E11" i="8" l="1"/>
  <c r="K5" i="8"/>
  <c r="H7" i="8"/>
  <c r="E5" i="8"/>
  <c r="B34" i="8"/>
  <c r="AA196" i="1"/>
  <c r="AA188" i="1"/>
  <c r="AA197" i="1"/>
  <c r="AA198" i="1"/>
  <c r="AA187" i="1"/>
  <c r="AA199" i="1"/>
  <c r="AA191" i="1"/>
  <c r="AA190" i="1"/>
  <c r="AA189" i="1"/>
  <c r="AA192" i="1"/>
  <c r="AA193" i="1"/>
  <c r="AA194" i="1"/>
  <c r="AA186" i="1"/>
  <c r="AA195" i="1"/>
  <c r="K6" i="8" l="1"/>
  <c r="AA5" i="1"/>
  <c r="AA6" i="1"/>
  <c r="AA7" i="1"/>
  <c r="AA9" i="1"/>
  <c r="AA11" i="1"/>
  <c r="AA13" i="1"/>
  <c r="AA17" i="1"/>
  <c r="AA15" i="1"/>
  <c r="AA211" i="1"/>
  <c r="AA213" i="1"/>
  <c r="AA214" i="1"/>
  <c r="AA216" i="1"/>
  <c r="AA217" i="1"/>
  <c r="AA215" i="1"/>
  <c r="AA218" i="1"/>
  <c r="AA220" i="1"/>
  <c r="AA238" i="1"/>
  <c r="AA240" i="1"/>
  <c r="AA241" i="1"/>
  <c r="AA242" i="1"/>
  <c r="AA222" i="1"/>
  <c r="AA223" i="1"/>
  <c r="AA224" i="1"/>
  <c r="AA225" i="1"/>
  <c r="AA229" i="1"/>
  <c r="AA226" i="1"/>
  <c r="AA227" i="1"/>
  <c r="AA228" i="1"/>
  <c r="AA231" i="1"/>
  <c r="AA221" i="1"/>
  <c r="AA236" i="1"/>
  <c r="AA235" i="1"/>
  <c r="AA237" i="1"/>
  <c r="AA233" i="1"/>
  <c r="AA200" i="1"/>
  <c r="AA201" i="1"/>
  <c r="AA202" i="1"/>
  <c r="AA274" i="1"/>
  <c r="AA277" i="1"/>
  <c r="AA279" i="1"/>
  <c r="AA278" i="1"/>
  <c r="AA275" i="1"/>
  <c r="AA281" i="1"/>
  <c r="AA255" i="1"/>
  <c r="AA256" i="1"/>
  <c r="AA259" i="1"/>
  <c r="AA260" i="1"/>
  <c r="AA263" i="1"/>
  <c r="AA264" i="1"/>
  <c r="AA244" i="1"/>
  <c r="AA245" i="1"/>
  <c r="AA246" i="1"/>
  <c r="AA250" i="1"/>
  <c r="AA252" i="1"/>
  <c r="AA253" i="1"/>
  <c r="AA268" i="1"/>
  <c r="AA270" i="1"/>
  <c r="AA271" i="1"/>
  <c r="AA291" i="1"/>
  <c r="AA294" i="1"/>
  <c r="AA295" i="1"/>
  <c r="AA298" i="1"/>
  <c r="AA299" i="1"/>
  <c r="AA302" i="1"/>
  <c r="AA303" i="1"/>
  <c r="AA306" i="1"/>
  <c r="AA307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8" i="1"/>
  <c r="AA10" i="1"/>
  <c r="AA12" i="1"/>
  <c r="AA16" i="1"/>
  <c r="AA212" i="1"/>
  <c r="AA219" i="1"/>
  <c r="AA239" i="1"/>
  <c r="AA243" i="1"/>
  <c r="AA308" i="1" l="1"/>
  <c r="AA304" i="1"/>
  <c r="AA300" i="1"/>
  <c r="AA296" i="1"/>
  <c r="AA292" i="1"/>
  <c r="AA266" i="1"/>
  <c r="AA269" i="1"/>
  <c r="AA247" i="1"/>
  <c r="AA248" i="1"/>
  <c r="AA265" i="1"/>
  <c r="AA261" i="1"/>
  <c r="AA257" i="1"/>
  <c r="AA276" i="1"/>
  <c r="AA305" i="1"/>
  <c r="AA297" i="1"/>
  <c r="AA267" i="1"/>
  <c r="AA251" i="1"/>
  <c r="AA232" i="1"/>
  <c r="AA230" i="1"/>
  <c r="AA309" i="1"/>
  <c r="AA301" i="1"/>
  <c r="AA293" i="1"/>
  <c r="AA272" i="1"/>
  <c r="AA249" i="1"/>
  <c r="AA280" i="1"/>
  <c r="AA273" i="1"/>
  <c r="AA262" i="1"/>
  <c r="AA258" i="1"/>
  <c r="AA234" i="1"/>
  <c r="C68" i="5"/>
  <c r="C69" i="5"/>
  <c r="C70" i="5"/>
  <c r="C71" i="5"/>
  <c r="F68" i="5"/>
  <c r="F69" i="5"/>
  <c r="F70" i="5"/>
  <c r="F7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AA3" i="1" l="1"/>
  <c r="AA208" i="1"/>
  <c r="AA204" i="1"/>
  <c r="AA4" i="1"/>
  <c r="AA210" i="1"/>
  <c r="AA14" i="1"/>
  <c r="AA209" i="1"/>
  <c r="AA205" i="1"/>
  <c r="AA2" i="1"/>
  <c r="AA207" i="1"/>
  <c r="AA206" i="1"/>
  <c r="AA284" i="1"/>
  <c r="AA290" i="1"/>
  <c r="AA287" i="1"/>
  <c r="AA289" i="1"/>
  <c r="AA203" i="1"/>
  <c r="AA285" i="1"/>
  <c r="AA283" i="1"/>
  <c r="AA288" i="1"/>
  <c r="AA282" i="1"/>
  <c r="AA286" i="1"/>
  <c r="AA47" i="1"/>
  <c r="AA127" i="1"/>
  <c r="AA129" i="1"/>
  <c r="AA124" i="1"/>
  <c r="AA125" i="1"/>
  <c r="AA128" i="1"/>
  <c r="AA126" i="1"/>
  <c r="AA122" i="1"/>
  <c r="AA118" i="1"/>
  <c r="AA114" i="1"/>
  <c r="AA110" i="1"/>
  <c r="AA107" i="1"/>
  <c r="AA103" i="1"/>
  <c r="AA121" i="1"/>
  <c r="AA113" i="1"/>
  <c r="AA106" i="1"/>
  <c r="AA120" i="1"/>
  <c r="AA116" i="1"/>
  <c r="AA112" i="1"/>
  <c r="AA108" i="1"/>
  <c r="AA104" i="1"/>
  <c r="AA101" i="1"/>
  <c r="AA117" i="1"/>
  <c r="AA109" i="1"/>
  <c r="AA123" i="1"/>
  <c r="AA119" i="1"/>
  <c r="AA115" i="1"/>
  <c r="AA111" i="1"/>
  <c r="AA102" i="1"/>
  <c r="AA105" i="1"/>
  <c r="AA94" i="1"/>
  <c r="AA75" i="1"/>
  <c r="AA88" i="1"/>
  <c r="AA83" i="1"/>
  <c r="AA79" i="1"/>
  <c r="AA84" i="1"/>
  <c r="AA76" i="1"/>
  <c r="AA89" i="1"/>
  <c r="AA82" i="1"/>
  <c r="AA78" i="1"/>
  <c r="AA92" i="1"/>
  <c r="AA100" i="1"/>
  <c r="AA86" i="1"/>
  <c r="AA81" i="1"/>
  <c r="AA97" i="1"/>
  <c r="AA77" i="1"/>
  <c r="AA93" i="1"/>
  <c r="AA87" i="1"/>
  <c r="AA98" i="1"/>
  <c r="AA95" i="1"/>
  <c r="AA91" i="1"/>
  <c r="AA99" i="1"/>
  <c r="AA85" i="1"/>
  <c r="AA80" i="1"/>
  <c r="AA96" i="1"/>
  <c r="AA90" i="1"/>
  <c r="AA183" i="1"/>
  <c r="AA175" i="1"/>
  <c r="AA174" i="1"/>
  <c r="AA170" i="1"/>
  <c r="AA166" i="1"/>
  <c r="AA162" i="1"/>
  <c r="AA159" i="1"/>
  <c r="AA154" i="1"/>
  <c r="AA185" i="1"/>
  <c r="AA180" i="1"/>
  <c r="AA182" i="1"/>
  <c r="AA172" i="1"/>
  <c r="AA168" i="1"/>
  <c r="AA164" i="1"/>
  <c r="AA161" i="1"/>
  <c r="AA156" i="1"/>
  <c r="AA184" i="1"/>
  <c r="AA176" i="1"/>
  <c r="AA178" i="1"/>
  <c r="AA171" i="1"/>
  <c r="AA167" i="1"/>
  <c r="AA163" i="1"/>
  <c r="AA158" i="1"/>
  <c r="AA155" i="1"/>
  <c r="AA181" i="1"/>
  <c r="AA179" i="1"/>
  <c r="AA177" i="1"/>
  <c r="AA173" i="1"/>
  <c r="AA169" i="1"/>
  <c r="AA165" i="1"/>
  <c r="AA160" i="1"/>
  <c r="AA157" i="1"/>
  <c r="AA73" i="1"/>
  <c r="AA69" i="1"/>
  <c r="AA58" i="1"/>
  <c r="AA66" i="1"/>
  <c r="AA53" i="1"/>
  <c r="AA71" i="1"/>
  <c r="AA68" i="1"/>
  <c r="AA56" i="1"/>
  <c r="AA64" i="1"/>
  <c r="AA61" i="1"/>
  <c r="AA74" i="1"/>
  <c r="AA70" i="1"/>
  <c r="AA57" i="1"/>
  <c r="AA63" i="1"/>
  <c r="AA62" i="1"/>
  <c r="AA67" i="1"/>
  <c r="AA72" i="1"/>
  <c r="AA59" i="1"/>
  <c r="AA65" i="1"/>
  <c r="AA60" i="1"/>
  <c r="AA54" i="1"/>
  <c r="AA55" i="1"/>
  <c r="AA24" i="1"/>
  <c r="AA20" i="1"/>
  <c r="AA40" i="1"/>
  <c r="AA33" i="1"/>
  <c r="AA28" i="1"/>
  <c r="AA30" i="1"/>
  <c r="AA34" i="1"/>
  <c r="AA139" i="1"/>
  <c r="AA146" i="1"/>
  <c r="AA144" i="1"/>
  <c r="AA143" i="1"/>
  <c r="AA130" i="1"/>
  <c r="AA133" i="1"/>
  <c r="AA22" i="1"/>
  <c r="AA42" i="1"/>
  <c r="AA36" i="1"/>
  <c r="AA37" i="1"/>
  <c r="AA32" i="1"/>
  <c r="AA39" i="1"/>
  <c r="AA26" i="1"/>
  <c r="AA21" i="1"/>
  <c r="AA41" i="1"/>
  <c r="AA43" i="1"/>
  <c r="AA29" i="1"/>
  <c r="AA31" i="1"/>
  <c r="AA38" i="1"/>
  <c r="AA23" i="1"/>
  <c r="AA19" i="1"/>
  <c r="AA44" i="1"/>
  <c r="AA27" i="1"/>
  <c r="AA35" i="1"/>
  <c r="AA25" i="1"/>
  <c r="AA18" i="1"/>
  <c r="AA138" i="1"/>
  <c r="AA137" i="1"/>
  <c r="AA149" i="1"/>
  <c r="AA141" i="1"/>
  <c r="AA150" i="1"/>
  <c r="AA152" i="1"/>
  <c r="AA142" i="1"/>
  <c r="AA134" i="1"/>
  <c r="AA148" i="1"/>
  <c r="AA147" i="1"/>
  <c r="AA145" i="1"/>
  <c r="AA131" i="1"/>
  <c r="AA136" i="1"/>
  <c r="AA151" i="1"/>
  <c r="AA153" i="1"/>
  <c r="AA140" i="1"/>
  <c r="AA135" i="1"/>
  <c r="AA132" i="1"/>
  <c r="AA45" i="1"/>
  <c r="AA50" i="1"/>
  <c r="AA46" i="1"/>
  <c r="AA51" i="1"/>
  <c r="AA52" i="1"/>
  <c r="AA48" i="1"/>
  <c r="AA49" i="1"/>
</calcChain>
</file>

<file path=xl/sharedStrings.xml><?xml version="1.0" encoding="utf-8"?>
<sst xmlns="http://schemas.openxmlformats.org/spreadsheetml/2006/main" count="4300" uniqueCount="1194">
  <si>
    <t>Asset name</t>
  </si>
  <si>
    <t>serial number</t>
  </si>
  <si>
    <t>Device Model</t>
  </si>
  <si>
    <t>snow state</t>
  </si>
  <si>
    <t>snow substate</t>
  </si>
  <si>
    <t>vijay comments</t>
  </si>
  <si>
    <t>AD Delete</t>
  </si>
  <si>
    <t>SCCM Delete</t>
  </si>
  <si>
    <t>Macafee delete</t>
  </si>
  <si>
    <t>User</t>
  </si>
  <si>
    <t>Project</t>
  </si>
  <si>
    <t>Request</t>
  </si>
  <si>
    <t>Life time</t>
  </si>
  <si>
    <t xml:space="preserve">audit status </t>
  </si>
  <si>
    <t>Audit Decision</t>
  </si>
  <si>
    <t>Completed</t>
  </si>
  <si>
    <t>i10107</t>
  </si>
  <si>
    <t>i10654</t>
  </si>
  <si>
    <t>i10941</t>
  </si>
  <si>
    <t>ip00764</t>
  </si>
  <si>
    <t>iP01033</t>
  </si>
  <si>
    <t>iP01141</t>
  </si>
  <si>
    <t>iP01609</t>
  </si>
  <si>
    <t>L14572</t>
  </si>
  <si>
    <t>Jennifer.Wood@volkswagen.co.uk</t>
  </si>
  <si>
    <t>david.pryor@vwg.co.uk</t>
  </si>
  <si>
    <t>Matthew.Bowden@Volkswagen.co.uk</t>
  </si>
  <si>
    <t>dudley.wilson@audi.co.uk</t>
  </si>
  <si>
    <t>Sally.Mawson@volkswagen.co.uk</t>
  </si>
  <si>
    <t>Brian Luckie@volkswagen.co.uk</t>
  </si>
  <si>
    <t>Department</t>
  </si>
  <si>
    <t>Job Role</t>
  </si>
  <si>
    <t>VW Marketing</t>
  </si>
  <si>
    <t>Group Customer Quality - Blakelands (Mark Say)</t>
  </si>
  <si>
    <t>VW Planning and Supply</t>
  </si>
  <si>
    <t>Audi Sales Operations</t>
  </si>
  <si>
    <t xml:space="preserve">Digital Manager </t>
  </si>
  <si>
    <t>Head of CSC Operations</t>
  </si>
  <si>
    <t>Head of Planning</t>
  </si>
  <si>
    <t>Used Car Area Consultant</t>
  </si>
  <si>
    <t>Marketing Communications Manager</t>
  </si>
  <si>
    <t>Product Manager</t>
  </si>
  <si>
    <t>Apple Inc iPad 2</t>
  </si>
  <si>
    <t>Apple iPad Air 2</t>
  </si>
  <si>
    <t>Apple Inc iPhone 5C</t>
  </si>
  <si>
    <t>iPhone SE</t>
  </si>
  <si>
    <t>HP HP EliteBook 840 G2 (I7)</t>
  </si>
  <si>
    <t>To Be Audited</t>
  </si>
  <si>
    <t>ready to handover</t>
  </si>
  <si>
    <t xml:space="preserve">already audited need to check </t>
  </si>
  <si>
    <t>BAU</t>
  </si>
  <si>
    <t>IDO</t>
  </si>
  <si>
    <t>RQT0030316</t>
  </si>
  <si>
    <t>start Date</t>
  </si>
  <si>
    <t>End Date</t>
  </si>
  <si>
    <t>Last updated</t>
  </si>
  <si>
    <t>YES</t>
  </si>
  <si>
    <t>NO</t>
  </si>
  <si>
    <t>iP00729</t>
  </si>
  <si>
    <t>iP00885</t>
  </si>
  <si>
    <t>iP01705</t>
  </si>
  <si>
    <t>iP01601</t>
  </si>
  <si>
    <t>iP01620</t>
  </si>
  <si>
    <t>i10769</t>
  </si>
  <si>
    <t>i10810</t>
  </si>
  <si>
    <t>L13076</t>
  </si>
  <si>
    <t>L12586</t>
  </si>
  <si>
    <t>L13389</t>
  </si>
  <si>
    <t>L14167</t>
  </si>
  <si>
    <t>L13975</t>
  </si>
  <si>
    <t>L13693</t>
  </si>
  <si>
    <t>L13515</t>
  </si>
  <si>
    <t>L14326</t>
  </si>
  <si>
    <t>L14834</t>
  </si>
  <si>
    <t>L15072</t>
  </si>
  <si>
    <t>L14322</t>
  </si>
  <si>
    <t>L14547</t>
  </si>
  <si>
    <t>L14692</t>
  </si>
  <si>
    <t>L12451</t>
  </si>
  <si>
    <t>L12560</t>
  </si>
  <si>
    <t>L13036</t>
  </si>
  <si>
    <t>iP02003</t>
  </si>
  <si>
    <t>matthew.benns@volkswagen.co.uk</t>
  </si>
  <si>
    <t>Mark.Gillett@Audi.co.uk</t>
  </si>
  <si>
    <t>lukas.folc@vwg.co.uk</t>
  </si>
  <si>
    <t>Alistair.Shields@VWG.CO.UK</t>
  </si>
  <si>
    <t>alison.jones@volkswagen.co.uk</t>
  </si>
  <si>
    <t>ben.cleaver@skoda.co.uk</t>
  </si>
  <si>
    <t>Richard.Adams@vwg.co.uk</t>
  </si>
  <si>
    <t>Matthew.Barham@Volkswagen.co.uk</t>
  </si>
  <si>
    <t>Tom.Langley@vwg.co.uk</t>
  </si>
  <si>
    <t>david.bodily@vwcv.co.uk</t>
  </si>
  <si>
    <t>Kate.Thompson@audi.co.uk</t>
  </si>
  <si>
    <t>grace.mccullagh@volkswagen.co.uk</t>
  </si>
  <si>
    <t>ondrej.tesinsky@vwg.co.uk</t>
  </si>
  <si>
    <t>Robert.Fryer@vwg.co.uk</t>
  </si>
  <si>
    <t>Lyndon.Evans@vwg.co.uk</t>
  </si>
  <si>
    <t>kate.wright@audi.co.uk</t>
  </si>
  <si>
    <t>Claudia.Ulrich@seatcars.co.uk</t>
  </si>
  <si>
    <t>jonathan.pratt@seatcars.co.uk</t>
  </si>
  <si>
    <t>Eillien.Gallagher@vwg.co.uk</t>
  </si>
  <si>
    <t>Chris.King@vwg.co.uk</t>
  </si>
  <si>
    <t>SEAT CQ and ND</t>
  </si>
  <si>
    <t>Audi Planning and Supply</t>
  </si>
  <si>
    <t>Finance</t>
  </si>
  <si>
    <t>GACQ Administration</t>
  </si>
  <si>
    <t>VW Administration</t>
  </si>
  <si>
    <t>Skoda Administration</t>
  </si>
  <si>
    <t>GCS Administration</t>
  </si>
  <si>
    <t>VW Service and Parts Operations</t>
  </si>
  <si>
    <t>Human Resources</t>
  </si>
  <si>
    <t>CV Service and Parts</t>
  </si>
  <si>
    <t>Audi Fleet</t>
  </si>
  <si>
    <t>Controlling</t>
  </si>
  <si>
    <t>GACQ Service &amp; Technical</t>
  </si>
  <si>
    <t>Skoda Marketing</t>
  </si>
  <si>
    <t>GCS Vehicle Planning &amp; Logistics</t>
  </si>
  <si>
    <t>GCS Group Used Vehicles</t>
  </si>
  <si>
    <t>Head of CQ/ND</t>
  </si>
  <si>
    <t>Supply Manager</t>
  </si>
  <si>
    <t>Finance Director</t>
  </si>
  <si>
    <t>Group Services Director</t>
  </si>
  <si>
    <t>Director of Volkswagen</t>
  </si>
  <si>
    <t>Digital Manager</t>
  </si>
  <si>
    <t>Network Planning Manager</t>
  </si>
  <si>
    <t>Service Development Manager</t>
  </si>
  <si>
    <t>HR Business Partner</t>
  </si>
  <si>
    <t>VWCV Service Development Manager</t>
  </si>
  <si>
    <t>Rental Manager</t>
  </si>
  <si>
    <t>Marketing Assistant</t>
  </si>
  <si>
    <t>Head of Controlling</t>
  </si>
  <si>
    <t>Tactical Planning Manager</t>
  </si>
  <si>
    <t xml:space="preserve">Tools and Equipment Manager </t>
  </si>
  <si>
    <t>National Communications &amp; Digital Market</t>
  </si>
  <si>
    <t>Administrator</t>
  </si>
  <si>
    <t>Residual Value Specialist</t>
  </si>
  <si>
    <t>Apple Inc iPhone 6S</t>
  </si>
  <si>
    <t>HP HP EliteBook 2170p</t>
  </si>
  <si>
    <t>HP HP EliteBook 2560p</t>
  </si>
  <si>
    <t>HP HP EliteBook 820 G1</t>
  </si>
  <si>
    <t>HP HP EliteBook 820 G2</t>
  </si>
  <si>
    <t>HP HP Elitebook 840</t>
  </si>
  <si>
    <t>HP HP EliteBook 840 G1</t>
  </si>
  <si>
    <t>HP HP EliteBook 840 G2</t>
  </si>
  <si>
    <t>HP HP Elitebook 840 G3</t>
  </si>
  <si>
    <t>HP HP EliteBook 8460p</t>
  </si>
  <si>
    <t>HP HP EliteBook 8470p</t>
  </si>
  <si>
    <t>RQT0030695</t>
  </si>
  <si>
    <t>RQT0030702</t>
  </si>
  <si>
    <t>L13879</t>
  </si>
  <si>
    <t>L14481</t>
  </si>
  <si>
    <t>L14637</t>
  </si>
  <si>
    <t>L13235</t>
  </si>
  <si>
    <t>L13634</t>
  </si>
  <si>
    <t>L13709</t>
  </si>
  <si>
    <t>L13761</t>
  </si>
  <si>
    <t>L14021</t>
  </si>
  <si>
    <t>L13479</t>
  </si>
  <si>
    <t>L13568</t>
  </si>
  <si>
    <t>L14205</t>
  </si>
  <si>
    <t>L13298</t>
  </si>
  <si>
    <t>L13785</t>
  </si>
  <si>
    <t>L13900</t>
  </si>
  <si>
    <t>L14198</t>
  </si>
  <si>
    <t>L14733</t>
  </si>
  <si>
    <t>L14949</t>
  </si>
  <si>
    <t>L14968</t>
  </si>
  <si>
    <t>L15137</t>
  </si>
  <si>
    <t>L10697</t>
  </si>
  <si>
    <t>L12342</t>
  </si>
  <si>
    <t>L12353</t>
  </si>
  <si>
    <t>L12387</t>
  </si>
  <si>
    <t>L12828</t>
  </si>
  <si>
    <t>L12963</t>
  </si>
  <si>
    <t>L13264</t>
  </si>
  <si>
    <t>Luke.Golder@SKODA.CO.UK</t>
  </si>
  <si>
    <t>ross.keeling@vwg.co.uk</t>
  </si>
  <si>
    <t>suky.dhak@vwg.co.uk</t>
  </si>
  <si>
    <t>jose.gaspar@vwg.co.uk</t>
  </si>
  <si>
    <t>Gareth.Hughes@VWCV.co.uk</t>
  </si>
  <si>
    <t>Mitch.Cuss@vwg.co.uk</t>
  </si>
  <si>
    <t>Sam.Pattani@AUDI.CO.UK</t>
  </si>
  <si>
    <t>saurabh.sharma@vwg.co.uk</t>
  </si>
  <si>
    <t>prashant.chaudhary@vwg.co.uk</t>
  </si>
  <si>
    <t>Jake.Begum@vwg.co.uk</t>
  </si>
  <si>
    <t>Mary.Molloy@vwg.co.uk</t>
  </si>
  <si>
    <t>mike.barker@vwg.co.uk</t>
  </si>
  <si>
    <t>cara.kelly@vwg.co.uk</t>
  </si>
  <si>
    <t>martin.grimshaw@vwg.co.uk</t>
  </si>
  <si>
    <t>Tim.Henry@vwg.co.uk</t>
  </si>
  <si>
    <t>joanna.botwright@vwg.co.uk</t>
  </si>
  <si>
    <t>timur.zhulbarissov@audi.co.uk</t>
  </si>
  <si>
    <t>Abhishek.Singhal@vwg.co.uk</t>
  </si>
  <si>
    <t>Terri.Oswald@volkswagen.co.uk</t>
  </si>
  <si>
    <t>rajan.chandvaskar@vwg.co.uk</t>
  </si>
  <si>
    <t>Iona.Plain@VWG.co.uk</t>
  </si>
  <si>
    <t>Anastasia.Kapelka@vwg.co.uk</t>
  </si>
  <si>
    <t>james.wisby@volkswagen.co.uk</t>
  </si>
  <si>
    <t>Emma.Spall@vwg.co.uk</t>
  </si>
  <si>
    <t>Sarah.Cottrell@VWCV.CO.UK</t>
  </si>
  <si>
    <t>hazel.gilfedder@vwg.co.uk</t>
  </si>
  <si>
    <t>Mike.Smith@vwg.co.uk</t>
  </si>
  <si>
    <t>Disk</t>
  </si>
  <si>
    <t>HP Elitebook 820 G3</t>
  </si>
  <si>
    <t>In Stock</t>
  </si>
  <si>
    <t>Available</t>
  </si>
  <si>
    <t>Pending Disposal</t>
  </si>
  <si>
    <t>not in cupboard</t>
  </si>
  <si>
    <t>RQT0030005</t>
  </si>
  <si>
    <t>need to investigate</t>
  </si>
  <si>
    <t xml:space="preserve">its not g1 its g2 </t>
  </si>
  <si>
    <t xml:space="preserve">need to check in disposal </t>
  </si>
  <si>
    <t>i10413</t>
  </si>
  <si>
    <t>i10387</t>
  </si>
  <si>
    <t>i10157</t>
  </si>
  <si>
    <t>iP01346</t>
  </si>
  <si>
    <t>iP01266</t>
  </si>
  <si>
    <t>ip00777</t>
  </si>
  <si>
    <t>iP01511</t>
  </si>
  <si>
    <t>iP01363</t>
  </si>
  <si>
    <t>iP01437</t>
  </si>
  <si>
    <t>iP01493</t>
  </si>
  <si>
    <t>I10844</t>
  </si>
  <si>
    <t>i10766</t>
  </si>
  <si>
    <t>i10556</t>
  </si>
  <si>
    <t>i10853</t>
  </si>
  <si>
    <t>L13640</t>
  </si>
  <si>
    <t>L14103</t>
  </si>
  <si>
    <t>L13329</t>
  </si>
  <si>
    <t>L14527</t>
  </si>
  <si>
    <t>L14724</t>
  </si>
  <si>
    <t>L15148</t>
  </si>
  <si>
    <t>L14196</t>
  </si>
  <si>
    <t xml:space="preserve">iP02008 </t>
  </si>
  <si>
    <t>shelley.webb@vwg.co.uk</t>
  </si>
  <si>
    <t>geoff.scanlon@seatcars.co.uk</t>
  </si>
  <si>
    <t>martin.lucas@skoda.co.uk</t>
  </si>
  <si>
    <t>Dave.Dyer@Volkswagen.CO.UK</t>
  </si>
  <si>
    <t>Bruce.Bello@volkswagen.co.uk</t>
  </si>
  <si>
    <t>Heather.Brooks@vwg.co.uk</t>
  </si>
  <si>
    <t>chris.halms@vwcv.co.uk</t>
  </si>
  <si>
    <t>priyesh.patel@vwg.co.uk</t>
  </si>
  <si>
    <t>Alistair.Wills@Audi.CO.UK</t>
  </si>
  <si>
    <t>Gareth.Blakeley@audi.co.uk</t>
  </si>
  <si>
    <t>buki.gagar@audi.co.uk</t>
  </si>
  <si>
    <t>atika.arshad@vwg.co.uk</t>
  </si>
  <si>
    <t>daniel.carter1@vwg.co.uk</t>
  </si>
  <si>
    <t>Alex.Kavanagh@vwg.co.uk</t>
  </si>
  <si>
    <t>Richard.Gibbs@vwg.co.uk</t>
  </si>
  <si>
    <t>nathan.wright@volkswagen.co.uk</t>
  </si>
  <si>
    <t>Elizabeth.Burman@vwg.co.uk</t>
  </si>
  <si>
    <t>ian.painter@vwg.co.uk</t>
  </si>
  <si>
    <t>Apple Inc iPhone 5S</t>
  </si>
  <si>
    <t>Pending disposal</t>
  </si>
  <si>
    <t>not in cupboard need to verify</t>
  </si>
  <si>
    <t>RQT0030317</t>
  </si>
  <si>
    <t>i10546</t>
  </si>
  <si>
    <t>i10550</t>
  </si>
  <si>
    <t>iP01435</t>
  </si>
  <si>
    <t>L12278</t>
  </si>
  <si>
    <t>L12855</t>
  </si>
  <si>
    <t>L12328</t>
  </si>
  <si>
    <t>L12929</t>
  </si>
  <si>
    <t>L12886</t>
  </si>
  <si>
    <t>L12980</t>
  </si>
  <si>
    <t>L12991</t>
  </si>
  <si>
    <t>L13086</t>
  </si>
  <si>
    <t>L13319</t>
  </si>
  <si>
    <t>L13400</t>
  </si>
  <si>
    <t>L13439</t>
  </si>
  <si>
    <t>L13569</t>
  </si>
  <si>
    <t>L13775</t>
  </si>
  <si>
    <t>L13814</t>
  </si>
  <si>
    <t>L13915</t>
  </si>
  <si>
    <t>L14199</t>
  </si>
  <si>
    <t>L14253</t>
  </si>
  <si>
    <t>L14266</t>
  </si>
  <si>
    <t>L14444</t>
  </si>
  <si>
    <t>L14871</t>
  </si>
  <si>
    <t>L14400</t>
  </si>
  <si>
    <t>L14269</t>
  </si>
  <si>
    <t>L14354</t>
  </si>
  <si>
    <t>L14657</t>
  </si>
  <si>
    <t>L14649</t>
  </si>
  <si>
    <t>L14890</t>
  </si>
  <si>
    <t>L15059</t>
  </si>
  <si>
    <t>L15075</t>
  </si>
  <si>
    <t>L14777</t>
  </si>
  <si>
    <t>vwukm2ci10546</t>
  </si>
  <si>
    <t>Vwukm2ci10550</t>
  </si>
  <si>
    <t>Vwukm2cip01435</t>
  </si>
  <si>
    <t>VWUKM3CL12278</t>
  </si>
  <si>
    <t>VWUKM2CL12855</t>
  </si>
  <si>
    <t>VWUKM3CL12328</t>
  </si>
  <si>
    <t>VWUKM2CL12929</t>
  </si>
  <si>
    <t>VWUKM3CL12886</t>
  </si>
  <si>
    <t>VWUKM2CL12980</t>
  </si>
  <si>
    <t>VWUKM2CL12991</t>
  </si>
  <si>
    <t>VWUKM2CL13086</t>
  </si>
  <si>
    <t>VWUKM3CL13319</t>
  </si>
  <si>
    <t>VWUKM2CL13400</t>
  </si>
  <si>
    <t>VWUKM2CL13439</t>
  </si>
  <si>
    <t>VWUKM2CL13569</t>
  </si>
  <si>
    <t>VWUKM3CL13775</t>
  </si>
  <si>
    <t>VWUKM2CL13814</t>
  </si>
  <si>
    <t>VWUKM2CL13915</t>
  </si>
  <si>
    <t>VWUM3CL14199</t>
  </si>
  <si>
    <t>VWUKM2CL14253</t>
  </si>
  <si>
    <t>VWUKM2CL14266</t>
  </si>
  <si>
    <t>VWUKM2CL14444</t>
  </si>
  <si>
    <t>VWUKM2CL14871</t>
  </si>
  <si>
    <t>VWUKM2CL14400</t>
  </si>
  <si>
    <t>VWUKM3CL14269</t>
  </si>
  <si>
    <t>VWUKM2CL14354</t>
  </si>
  <si>
    <t>VWUKM2CL14657</t>
  </si>
  <si>
    <t>VWUKM2CL14649</t>
  </si>
  <si>
    <t>VWUKM2CL14890</t>
  </si>
  <si>
    <t>vwukm2cL15059</t>
  </si>
  <si>
    <t>vwukm2cL15075</t>
  </si>
  <si>
    <t>VWUKM3CL14777</t>
  </si>
  <si>
    <t>DMPQ3H91G5WQ</t>
  </si>
  <si>
    <t>DMPQ3HX2G5WQ</t>
  </si>
  <si>
    <t>DX5RK6RGFFG8</t>
  </si>
  <si>
    <t>CNU3259XHS</t>
  </si>
  <si>
    <t>CNU3299V31</t>
  </si>
  <si>
    <t>CZC211537V</t>
  </si>
  <si>
    <t>CNU3299V36</t>
  </si>
  <si>
    <t>CNU3329J88</t>
  </si>
  <si>
    <t>CNU3329JBZ</t>
  </si>
  <si>
    <t>CNU3329J69</t>
  </si>
  <si>
    <t>CNU347B02V</t>
  </si>
  <si>
    <t>5CG4442XN4</t>
  </si>
  <si>
    <t>5CG4383M9R</t>
  </si>
  <si>
    <t>5CG44430KH</t>
  </si>
  <si>
    <t>5CG5074N32</t>
  </si>
  <si>
    <t>5CG53117VJ</t>
  </si>
  <si>
    <t>5CG526677F</t>
  </si>
  <si>
    <t>5CG5413TWP</t>
  </si>
  <si>
    <t>5CG72043VP</t>
  </si>
  <si>
    <t>5CG6085NLL</t>
  </si>
  <si>
    <t>5CG6085NL7</t>
  </si>
  <si>
    <t>5CG6461QFY</t>
  </si>
  <si>
    <t>5CG73037T1</t>
  </si>
  <si>
    <t>5CG64137MC</t>
  </si>
  <si>
    <t>5CG6085NN2</t>
  </si>
  <si>
    <t>5CG64137LK</t>
  </si>
  <si>
    <t>5CG7210SYW</t>
  </si>
  <si>
    <t>5CG7124VBC</t>
  </si>
  <si>
    <t>5CG7302QHK</t>
  </si>
  <si>
    <t>5CG7394TTD</t>
  </si>
  <si>
    <t>5CG7410VSB</t>
  </si>
  <si>
    <t>5CG72043J6</t>
  </si>
  <si>
    <t>Needs Validation</t>
  </si>
  <si>
    <t>left in ready to reuse ipad stock</t>
  </si>
  <si>
    <t>left in need to delete from mdm stock</t>
  </si>
  <si>
    <t>in ido room</t>
  </si>
  <si>
    <t>Not in cupboard need to verify</t>
  </si>
  <si>
    <t>its g2 840</t>
  </si>
  <si>
    <t>L12096</t>
  </si>
  <si>
    <t>L13962</t>
  </si>
  <si>
    <t>L12514</t>
  </si>
  <si>
    <t>L12525</t>
  </si>
  <si>
    <t>L13301</t>
  </si>
  <si>
    <t>L14438</t>
  </si>
  <si>
    <t>L14522</t>
  </si>
  <si>
    <t>L14549</t>
  </si>
  <si>
    <t>L12940</t>
  </si>
  <si>
    <t>L12954</t>
  </si>
  <si>
    <t>L13014</t>
  </si>
  <si>
    <t>L13070</t>
  </si>
  <si>
    <t>L13285</t>
  </si>
  <si>
    <t>L13394</t>
  </si>
  <si>
    <t>L13414</t>
  </si>
  <si>
    <t>L13522</t>
  </si>
  <si>
    <t>L13600</t>
  </si>
  <si>
    <t>L14680</t>
  </si>
  <si>
    <t>L14690</t>
  </si>
  <si>
    <t>L13603</t>
  </si>
  <si>
    <t>L13859</t>
  </si>
  <si>
    <t>L13969</t>
  </si>
  <si>
    <t>L14046</t>
  </si>
  <si>
    <t>L14200</t>
  </si>
  <si>
    <t>L14263</t>
  </si>
  <si>
    <t>L14302</t>
  </si>
  <si>
    <t>Joanna Flack</t>
  </si>
  <si>
    <t>Boglarka Klima</t>
  </si>
  <si>
    <t>John Meikleham</t>
  </si>
  <si>
    <t>Carly Thomas</t>
  </si>
  <si>
    <t>Chris Stubbs</t>
  </si>
  <si>
    <t>Toby Slade</t>
  </si>
  <si>
    <t>Matt Wixted</t>
  </si>
  <si>
    <t>Lee Whiting</t>
  </si>
  <si>
    <t>Tahir Hussain</t>
  </si>
  <si>
    <t>Kerry Newton</t>
  </si>
  <si>
    <t>Katrina Goodridge</t>
  </si>
  <si>
    <t>Russell Yates</t>
  </si>
  <si>
    <t>Kirsty Williams</t>
  </si>
  <si>
    <t>Katie Moses</t>
  </si>
  <si>
    <t>Kyle Stewart</t>
  </si>
  <si>
    <t>Emma Brown</t>
  </si>
  <si>
    <t>Tomas Rockingham</t>
  </si>
  <si>
    <t>Chelsea Mace</t>
  </si>
  <si>
    <t>Cameron Clasper</t>
  </si>
  <si>
    <t>Kirsten Langridge</t>
  </si>
  <si>
    <t>Linda Ayiku-Botchway</t>
  </si>
  <si>
    <t>Sue Speirs</t>
  </si>
  <si>
    <t>Sharon Kinnaird</t>
  </si>
  <si>
    <t>Marcus Bird</t>
  </si>
  <si>
    <t>Nick Chapman</t>
  </si>
  <si>
    <t>Ben Smalley</t>
  </si>
  <si>
    <t>HP EliteBook 8470p</t>
  </si>
  <si>
    <t>HP Elitebook 820</t>
  </si>
  <si>
    <t>HP EliteBook 8460p</t>
  </si>
  <si>
    <t>HP Elitebook 840 G3</t>
  </si>
  <si>
    <t>HP EliteBook 840 G1</t>
  </si>
  <si>
    <t>HP EliteBook 820 G1</t>
  </si>
  <si>
    <t>HP EliteBook 820 G2</t>
  </si>
  <si>
    <t>HP EliteBook 840 G2</t>
  </si>
  <si>
    <t>HP Elitebook 840</t>
  </si>
  <si>
    <t>Verify with Riz/Ash</t>
  </si>
  <si>
    <t>Re-Use</t>
  </si>
  <si>
    <t xml:space="preserve">still with user </t>
  </si>
  <si>
    <t>RQT0030488</t>
  </si>
  <si>
    <t>Machine is still with user</t>
  </si>
  <si>
    <t>Left in IDO room for reuse rizwan aware of it</t>
  </si>
  <si>
    <t xml:space="preserve">john collected from ido room and checked we have in euc </t>
  </si>
  <si>
    <t>L14915</t>
  </si>
  <si>
    <t>L12535</t>
  </si>
  <si>
    <t>L13034</t>
  </si>
  <si>
    <t>L12895</t>
  </si>
  <si>
    <t>L13296</t>
  </si>
  <si>
    <t>L13411</t>
  </si>
  <si>
    <t>L13919</t>
  </si>
  <si>
    <t>L14001</t>
  </si>
  <si>
    <t>L14247</t>
  </si>
  <si>
    <t>L14294</t>
  </si>
  <si>
    <t>L14344</t>
  </si>
  <si>
    <t>L14385</t>
  </si>
  <si>
    <t>L14403</t>
  </si>
  <si>
    <t>L14437</t>
  </si>
  <si>
    <t>L14455</t>
  </si>
  <si>
    <t>L14544</t>
  </si>
  <si>
    <t>L14661</t>
  </si>
  <si>
    <t>L14681</t>
  </si>
  <si>
    <t>L14695</t>
  </si>
  <si>
    <t>VWUKM2CL10697</t>
  </si>
  <si>
    <t>VWUKM2CL11949</t>
  </si>
  <si>
    <t>VWUKM2CL12535</t>
  </si>
  <si>
    <t>VWUKM2CL13034</t>
  </si>
  <si>
    <t>VWUKM3CL13258</t>
  </si>
  <si>
    <t>VWUKM2CL13296</t>
  </si>
  <si>
    <t>VWUKM2CL13411</t>
  </si>
  <si>
    <t>VWUKM2CL13859</t>
  </si>
  <si>
    <t>VWUKM2CL13900</t>
  </si>
  <si>
    <t>VWUKM2CL13919</t>
  </si>
  <si>
    <t>vwukm2cL14001</t>
  </si>
  <si>
    <t>VWUKM2CL14247</t>
  </si>
  <si>
    <t>VWUKM2CL14294</t>
  </si>
  <si>
    <t>VWUKM2CL14344</t>
  </si>
  <si>
    <t>VWUKM2CL14385</t>
  </si>
  <si>
    <t>VWUKM2CL14403</t>
  </si>
  <si>
    <t>VWUKM2CL14437</t>
  </si>
  <si>
    <t>VWUKM2CL14455</t>
  </si>
  <si>
    <t>VWUKM2CL14544</t>
  </si>
  <si>
    <t>VWUKM2CL14661</t>
  </si>
  <si>
    <t>VWUKM2CL14681</t>
  </si>
  <si>
    <t>VWUKM2CL14695</t>
  </si>
  <si>
    <t>VWUKM2CL14733</t>
  </si>
  <si>
    <t>RQT0030599</t>
  </si>
  <si>
    <t>RQT0030603</t>
  </si>
  <si>
    <t>handed over to andeep</t>
  </si>
  <si>
    <t xml:space="preserve">left in IDO room </t>
  </si>
  <si>
    <t>left in euc for reuse</t>
  </si>
  <si>
    <t>John collected from ido room and in euc</t>
  </si>
  <si>
    <t>L12814</t>
  </si>
  <si>
    <t>L13756</t>
  </si>
  <si>
    <t>L15087</t>
  </si>
  <si>
    <t>L14359</t>
  </si>
  <si>
    <t>L14368</t>
  </si>
  <si>
    <t>L11859</t>
  </si>
  <si>
    <t>VWUKM2CL12814</t>
  </si>
  <si>
    <t>VWUKM2CL13756</t>
  </si>
  <si>
    <t>vwukm2cL15087</t>
  </si>
  <si>
    <t>VWUKM2CL14359</t>
  </si>
  <si>
    <t>VWUKM2CL14368</t>
  </si>
  <si>
    <t>VWUKM2CL11859</t>
  </si>
  <si>
    <t>HP EliteBook 2170p</t>
  </si>
  <si>
    <t>Sally Whitcombe</t>
  </si>
  <si>
    <t>Amy Allen</t>
  </si>
  <si>
    <t>Kim Folcarelli</t>
  </si>
  <si>
    <t>Sarah Tuckwood</t>
  </si>
  <si>
    <t>Mariam Fahtama</t>
  </si>
  <si>
    <t>Rachael Shaw</t>
  </si>
  <si>
    <t>To Deloitte</t>
  </si>
  <si>
    <t>From Deloitte</t>
  </si>
  <si>
    <t>Handover to Deloitte</t>
  </si>
  <si>
    <t>Return from Deloitte</t>
  </si>
  <si>
    <t>No Need Audit</t>
  </si>
  <si>
    <t>Assets Handed over</t>
  </si>
  <si>
    <t xml:space="preserve">Handover date </t>
  </si>
  <si>
    <t xml:space="preserve">Assets collected </t>
  </si>
  <si>
    <t>collected date</t>
  </si>
  <si>
    <t>coments: this is active from 13feb 2018</t>
  </si>
  <si>
    <t>In Main List</t>
  </si>
  <si>
    <t>In Main List2</t>
  </si>
  <si>
    <t>L12911</t>
  </si>
  <si>
    <t>L13920</t>
  </si>
  <si>
    <t>L12660</t>
  </si>
  <si>
    <t>L14518</t>
  </si>
  <si>
    <t>ip02003</t>
  </si>
  <si>
    <t>ip02103</t>
  </si>
  <si>
    <t>ip01297</t>
  </si>
  <si>
    <t>ip00885</t>
  </si>
  <si>
    <t>ip01620</t>
  </si>
  <si>
    <t>ip00729</t>
  </si>
  <si>
    <t>ip01705</t>
  </si>
  <si>
    <t>ip00873</t>
  </si>
  <si>
    <t>ip00989</t>
  </si>
  <si>
    <t>i10861</t>
  </si>
  <si>
    <t>Asset Tag</t>
  </si>
  <si>
    <t>snow state from vijay</t>
  </si>
  <si>
    <t xml:space="preserve">in 15jan list </t>
  </si>
  <si>
    <t>Skoda Sales Operations</t>
  </si>
  <si>
    <t>Information Systems</t>
  </si>
  <si>
    <t>GCS Learning Services – Technical</t>
  </si>
  <si>
    <t>Facilities Blakelands</t>
  </si>
  <si>
    <t>CV Sales Operations General</t>
  </si>
  <si>
    <t>GCS Learning Services – Commercial</t>
  </si>
  <si>
    <t>Information Technology</t>
  </si>
  <si>
    <t>GCS Group Network Development</t>
  </si>
  <si>
    <t>Audi Service and Parts Operations</t>
  </si>
  <si>
    <t>Area Fleet Manager</t>
  </si>
  <si>
    <t>PMO Administrator</t>
  </si>
  <si>
    <t>Finance and supply coordinator</t>
  </si>
  <si>
    <t>Database and communications specialist</t>
  </si>
  <si>
    <t>Maintenance Electrician</t>
  </si>
  <si>
    <t>Project Director at WHP (Supplier)</t>
  </si>
  <si>
    <t>Programmes Executive</t>
  </si>
  <si>
    <t>Area Sales Manager</t>
  </si>
  <si>
    <t>IT Project Manager</t>
  </si>
  <si>
    <t>L &amp; D Manager</t>
  </si>
  <si>
    <t>EUC Engineer</t>
  </si>
  <si>
    <t>Apprentice programme invigilator</t>
  </si>
  <si>
    <t>Learning and Development Consultant</t>
  </si>
  <si>
    <t xml:space="preserve">Audi Skills ＆ Qualification Coordinator </t>
  </si>
  <si>
    <t>IT Contractor</t>
  </si>
  <si>
    <t xml:space="preserve"> Internal Quality Assurer</t>
  </si>
  <si>
    <t>Apprentice Training</t>
  </si>
  <si>
    <t>Project Manager</t>
  </si>
  <si>
    <t>Infosys PM for BVoC</t>
  </si>
  <si>
    <t>Learning Consultant - Delivery</t>
  </si>
  <si>
    <t>Audi Regional Product and Technology</t>
  </si>
  <si>
    <t>Qlik Consultant</t>
  </si>
  <si>
    <t>BOM 2025 Project</t>
  </si>
  <si>
    <t>Aftersales Reporting Analyst</t>
  </si>
  <si>
    <t>Product Analyst</t>
  </si>
  <si>
    <t>SDM</t>
  </si>
  <si>
    <t>VW Sales Operations</t>
  </si>
  <si>
    <t>Skoda CQ and ND</t>
  </si>
  <si>
    <t>SEAT Sales Operations</t>
  </si>
  <si>
    <t>CV CQ and ND General</t>
  </si>
  <si>
    <t>GCS Group Fleet</t>
  </si>
  <si>
    <t>Network Development Support Manager</t>
  </si>
  <si>
    <t xml:space="preserve">Network Development Support Manager </t>
  </si>
  <si>
    <t>Area S&amp;P Manager</t>
  </si>
  <si>
    <t>Area Business Manager - South</t>
  </si>
  <si>
    <t>Area Service &amp; Parts Manager</t>
  </si>
  <si>
    <t>Modern Retail Project Assistant</t>
  </si>
  <si>
    <t>Area Service and Parts Manager</t>
  </si>
  <si>
    <t>Area Serv &amp; Parts Mngr Skoda NW</t>
  </si>
  <si>
    <t>Area Manager SEAT - Area 2</t>
  </si>
  <si>
    <t>Resourcing Business Partner</t>
  </si>
  <si>
    <t>People And Network Development Manager</t>
  </si>
  <si>
    <t>Corporate Development Analyst</t>
  </si>
  <si>
    <t>Planning Analyst</t>
  </si>
  <si>
    <t>Learning Consultant-Delivery</t>
  </si>
  <si>
    <t>Instructional Designer</t>
  </si>
  <si>
    <t>Project Team Manager</t>
  </si>
  <si>
    <t>Volume Planning Analyst</t>
  </si>
  <si>
    <t>BAU Coordinator</t>
  </si>
  <si>
    <t>Iona Plain</t>
  </si>
  <si>
    <t>Lauren Clark</t>
  </si>
  <si>
    <t>Andre Jonker</t>
  </si>
  <si>
    <t>Rob de Young</t>
  </si>
  <si>
    <t>Shelley Webb</t>
  </si>
  <si>
    <t>Jo Joseph</t>
  </si>
  <si>
    <t>Chris Screeton</t>
  </si>
  <si>
    <t>Tim Henry</t>
  </si>
  <si>
    <t>Craig Buckley</t>
  </si>
  <si>
    <t>Sam goffin</t>
  </si>
  <si>
    <t>Michele Walker</t>
  </si>
  <si>
    <t>Craig Ovens</t>
  </si>
  <si>
    <t>Graham Curl</t>
  </si>
  <si>
    <t>Asaf Chaudhry</t>
  </si>
  <si>
    <t>Andy clinkscales</t>
  </si>
  <si>
    <t>Andrew Burns</t>
  </si>
  <si>
    <t>Sudhir Ghosh</t>
  </si>
  <si>
    <t>Lindsay Carson</t>
  </si>
  <si>
    <t>Katherine Bradfield</t>
  </si>
  <si>
    <t>Georgia Kerr</t>
  </si>
  <si>
    <t>Lesley-Anne Bell</t>
  </si>
  <si>
    <t>Timur Zhulbarissov</t>
  </si>
  <si>
    <t>need to handover</t>
  </si>
  <si>
    <t>L11897</t>
  </si>
  <si>
    <t>L12702</t>
  </si>
  <si>
    <t>L13645</t>
  </si>
  <si>
    <t>L13757</t>
  </si>
  <si>
    <t>L14289</t>
  </si>
  <si>
    <t>L14310</t>
  </si>
  <si>
    <t>L14340</t>
  </si>
  <si>
    <t>L14630</t>
  </si>
  <si>
    <t>Danielle Fitzgerald</t>
  </si>
  <si>
    <t>Trevor Askew</t>
  </si>
  <si>
    <t>Tim Varrall</t>
  </si>
  <si>
    <t>Colin Gray</t>
  </si>
  <si>
    <t>Paul Jurewicz</t>
  </si>
  <si>
    <t>Ken Alder</t>
  </si>
  <si>
    <t>Armida Gomes</t>
  </si>
  <si>
    <t>Nick Byrne</t>
  </si>
  <si>
    <t>CV Marketing General</t>
  </si>
  <si>
    <t>Events Cordinator</t>
  </si>
  <si>
    <t>Technical Trainer</t>
  </si>
  <si>
    <t>Talent Partner</t>
  </si>
  <si>
    <t>National Commuincations, Retailer</t>
  </si>
  <si>
    <t>Commerical Support &amp; Indirect Controller</t>
  </si>
  <si>
    <t>Management Accountant</t>
  </si>
  <si>
    <t>Group Vehicle Operations &amp; Logistics Mgr</t>
  </si>
  <si>
    <t>VWUKM2CL11897</t>
  </si>
  <si>
    <t>VWUKM3CL12702</t>
  </si>
  <si>
    <t>VWUKM3CL13645</t>
  </si>
  <si>
    <t>VWUKM2CL13757</t>
  </si>
  <si>
    <t>VWUKM2CL14289</t>
  </si>
  <si>
    <t>VWUKM3CL14310</t>
  </si>
  <si>
    <t>VWUKM2CL14340</t>
  </si>
  <si>
    <t>VWUKM2CL14630</t>
  </si>
  <si>
    <t>CZC1521WBK</t>
  </si>
  <si>
    <t>CNU3109Q7K</t>
  </si>
  <si>
    <t>5CG5160QQC</t>
  </si>
  <si>
    <t>5CG5242181</t>
  </si>
  <si>
    <t>5CG6300NSW</t>
  </si>
  <si>
    <t>5CG7204HJP</t>
  </si>
  <si>
    <t>5CG64137MF</t>
  </si>
  <si>
    <t>5CG7124V9K</t>
  </si>
  <si>
    <t>Retained for Business Purpose</t>
  </si>
  <si>
    <t>RQT0031103</t>
  </si>
  <si>
    <t>RQT0031105</t>
  </si>
  <si>
    <t>L11814</t>
  </si>
  <si>
    <t>L12070</t>
  </si>
  <si>
    <t>L12156</t>
  </si>
  <si>
    <t>L12197</t>
  </si>
  <si>
    <t>L12318</t>
  </si>
  <si>
    <t>L12365</t>
  </si>
  <si>
    <t>L12488</t>
  </si>
  <si>
    <t>L12921</t>
  </si>
  <si>
    <t>L13317</t>
  </si>
  <si>
    <t>L13670</t>
  </si>
  <si>
    <t>L13782</t>
  </si>
  <si>
    <t>L14179</t>
  </si>
  <si>
    <t>L14194</t>
  </si>
  <si>
    <t>L14409</t>
  </si>
  <si>
    <t>L14982</t>
  </si>
  <si>
    <t>L16019</t>
  </si>
  <si>
    <t>Shaun O'Neill</t>
  </si>
  <si>
    <t>Louisa Hughes</t>
  </si>
  <si>
    <t>Carla Ashworth</t>
  </si>
  <si>
    <t>Andy Davies</t>
  </si>
  <si>
    <t>Charlie Rowney</t>
  </si>
  <si>
    <t>Mike Dawkins</t>
  </si>
  <si>
    <t>Nigel Belcher</t>
  </si>
  <si>
    <t>David Butler</t>
  </si>
  <si>
    <t>Mmartin Grimshaw</t>
  </si>
  <si>
    <t>Claire Millins</t>
  </si>
  <si>
    <t>Lea HOWARD-JOHNSON</t>
  </si>
  <si>
    <t>Gregg Dalgleish</t>
  </si>
  <si>
    <t>Skoda Service and Parts Operations</t>
  </si>
  <si>
    <t>SEAT Planning</t>
  </si>
  <si>
    <t>Bonus Executive</t>
  </si>
  <si>
    <t>Customer Quality Development Manager</t>
  </si>
  <si>
    <t>LS Development Manager</t>
  </si>
  <si>
    <t>Security Officer, Group Network Developm</t>
  </si>
  <si>
    <t xml:space="preserve">Technical Support Specialist </t>
  </si>
  <si>
    <t>Internal Quality Assurer</t>
  </si>
  <si>
    <t>Learning Service Communications Editor</t>
  </si>
  <si>
    <t>Mphasis Service Delivery Manager</t>
  </si>
  <si>
    <t>Aftersales Excellence coach</t>
  </si>
  <si>
    <t xml:space="preserve">IT Department Operation manager </t>
  </si>
  <si>
    <t>VWUKM2CL11814</t>
  </si>
  <si>
    <t>VWUKM3CL12070</t>
  </si>
  <si>
    <t>VWUKM2CL12156</t>
  </si>
  <si>
    <t>VWUKM2CL12197</t>
  </si>
  <si>
    <t>VWUKM3CL12318</t>
  </si>
  <si>
    <t>VWUKM3CL12365</t>
  </si>
  <si>
    <t>VWUKM2CL12488</t>
  </si>
  <si>
    <t>VWUKM2CL12921</t>
  </si>
  <si>
    <t>VWUKM3CL13317</t>
  </si>
  <si>
    <t>VWUKM2CL13670</t>
  </si>
  <si>
    <t>VWUKM3CL13782</t>
  </si>
  <si>
    <t>VWUKM3CL14179</t>
  </si>
  <si>
    <t>VWUKM3CL14194</t>
  </si>
  <si>
    <t>VWUKM2CL14409</t>
  </si>
  <si>
    <t>VWUKM2CL14982</t>
  </si>
  <si>
    <t>VWGBMIKCL016019</t>
  </si>
  <si>
    <t>CZC1472JDP</t>
  </si>
  <si>
    <t>CZC20762F4</t>
  </si>
  <si>
    <t>CNU2040TTS</t>
  </si>
  <si>
    <t>CZC21130P6</t>
  </si>
  <si>
    <t>CZC2161RFW</t>
  </si>
  <si>
    <t>CZC2151SX1</t>
  </si>
  <si>
    <t>CNU2190QBF</t>
  </si>
  <si>
    <t>2CE3291VCL</t>
  </si>
  <si>
    <t>5CG438251M</t>
  </si>
  <si>
    <t>5CG5080K97</t>
  </si>
  <si>
    <t>5CG527032Q</t>
  </si>
  <si>
    <t>5CG6085P12</t>
  </si>
  <si>
    <t>5CG7030HGL</t>
  </si>
  <si>
    <t>5CG641315N</t>
  </si>
  <si>
    <t>5CG7361G3W</t>
  </si>
  <si>
    <t>5CG73635V1</t>
  </si>
  <si>
    <t>HP HP Elitebook 820</t>
  </si>
  <si>
    <t>HP HP EliteBook 840 G4</t>
  </si>
  <si>
    <t>RQT0029933</t>
  </si>
  <si>
    <t>L11818</t>
  </si>
  <si>
    <t>L12346</t>
  </si>
  <si>
    <t>L12558</t>
  </si>
  <si>
    <t>L13532</t>
  </si>
  <si>
    <t>L13787</t>
  </si>
  <si>
    <t>L13788</t>
  </si>
  <si>
    <t>L13884</t>
  </si>
  <si>
    <t>L13924</t>
  </si>
  <si>
    <t>L14142</t>
  </si>
  <si>
    <t>L14765</t>
  </si>
  <si>
    <t>Geoffrey Piper</t>
  </si>
  <si>
    <t>Alex Brown</t>
  </si>
  <si>
    <t>Mark Baldwin</t>
  </si>
  <si>
    <t>Gareth Blakeley</t>
  </si>
  <si>
    <t>Jonny Connelly</t>
  </si>
  <si>
    <t>Paul Cross</t>
  </si>
  <si>
    <t>Ross Woolhead</t>
  </si>
  <si>
    <t>Sarah Palmer</t>
  </si>
  <si>
    <t>Emma Green</t>
  </si>
  <si>
    <t>Chris Liptrot</t>
  </si>
  <si>
    <t>VW CQ and ND</t>
  </si>
  <si>
    <t>DMS</t>
  </si>
  <si>
    <t>Contractor-Woodbury Associates</t>
  </si>
  <si>
    <t>TSC Technical Specialist</t>
  </si>
  <si>
    <t>Skoda Retail Facilities Design Consultan</t>
  </si>
  <si>
    <t>Apprenticeship Training Manager</t>
  </si>
  <si>
    <t>Training Designer</t>
  </si>
  <si>
    <t>Group Parts and Mobility Support Manager</t>
  </si>
  <si>
    <t>People Development Executive</t>
  </si>
  <si>
    <t>VWUKM2CL11818</t>
  </si>
  <si>
    <t>VWUKM3CL12346</t>
  </si>
  <si>
    <t>VWUKM2CL12558</t>
  </si>
  <si>
    <t>VWUKM2CL13532</t>
  </si>
  <si>
    <t>VWUKM3CL13787</t>
  </si>
  <si>
    <t>VWUKM3CL13788</t>
  </si>
  <si>
    <t>VWUKM3CL13884</t>
  </si>
  <si>
    <t>VWUKM2CL13924</t>
  </si>
  <si>
    <t>VWUKM2CL14142</t>
  </si>
  <si>
    <t>VWUKM2CL14765</t>
  </si>
  <si>
    <t>To Be verified</t>
  </si>
  <si>
    <t>CZC2151SXS</t>
  </si>
  <si>
    <t>CZC2312X2Z</t>
  </si>
  <si>
    <t>5CG5031P3C</t>
  </si>
  <si>
    <t>5CG53117WF</t>
  </si>
  <si>
    <t>5CG53117WM</t>
  </si>
  <si>
    <t>5CG5372KJR</t>
  </si>
  <si>
    <t>5CG5416HY6</t>
  </si>
  <si>
    <t>5CG6180DHS</t>
  </si>
  <si>
    <t>5CG72043SS</t>
  </si>
  <si>
    <t>L12784</t>
  </si>
  <si>
    <t>L13576</t>
  </si>
  <si>
    <t>L12198</t>
  </si>
  <si>
    <t>L14392</t>
  </si>
  <si>
    <t>L13541</t>
  </si>
  <si>
    <t>VWUKM2CL12784</t>
  </si>
  <si>
    <t>VWUKM2CL13576</t>
  </si>
  <si>
    <t>VWUKM2CL12198</t>
  </si>
  <si>
    <t>VWUKM2CL14392</t>
  </si>
  <si>
    <t>VWUKM2CL13541</t>
  </si>
  <si>
    <t>CNU3109Q6L</t>
  </si>
  <si>
    <t>5CG5074N5R</t>
  </si>
  <si>
    <t>5CG524217W</t>
  </si>
  <si>
    <t>CNU2040TV3</t>
  </si>
  <si>
    <t>5CG6461QS4</t>
  </si>
  <si>
    <t>5CG5031P2J</t>
  </si>
  <si>
    <t>Aaron.Cardoso@seatcars.co.uk</t>
  </si>
  <si>
    <t>alistair.watson@vwg.co.uk</t>
  </si>
  <si>
    <t>amy.allen@vwcv.co.uk</t>
  </si>
  <si>
    <t>Graeme.Dean@Seatcars.co.uk</t>
  </si>
  <si>
    <t>nicola.fitzpatrick@vwg.co.uk</t>
  </si>
  <si>
    <t>Nikki.Pates@Skoda.co.uk</t>
  </si>
  <si>
    <t>SEAT Sales Operations - Fleet</t>
  </si>
  <si>
    <t>SEAT Service and Parts Operations</t>
  </si>
  <si>
    <t>Fleet Manager</t>
  </si>
  <si>
    <t>Warranty Claims Processor</t>
  </si>
  <si>
    <t>Product Affairs Manager</t>
  </si>
  <si>
    <t>Service &amp; Parts Support Manager</t>
  </si>
  <si>
    <t>PA / Administrator</t>
  </si>
  <si>
    <t>Digital PR Manager</t>
  </si>
  <si>
    <t>RQT0031305</t>
  </si>
  <si>
    <t>L13353</t>
  </si>
  <si>
    <t>L13833</t>
  </si>
  <si>
    <t>L13847</t>
  </si>
  <si>
    <t>L13916</t>
  </si>
  <si>
    <t>L14045</t>
  </si>
  <si>
    <t>L14221</t>
  </si>
  <si>
    <t>L14222</t>
  </si>
  <si>
    <t>L14531</t>
  </si>
  <si>
    <t>L14684</t>
  </si>
  <si>
    <t>Scott Russell</t>
  </si>
  <si>
    <t>Ashok Selvarajan</t>
  </si>
  <si>
    <t>Shashikant Mane</t>
  </si>
  <si>
    <t>Karthik Thangavelu</t>
  </si>
  <si>
    <t>Kinjal Vyas</t>
  </si>
  <si>
    <t>Robin Diss</t>
  </si>
  <si>
    <t>Adam Knight</t>
  </si>
  <si>
    <t>Vince Clinton</t>
  </si>
  <si>
    <t>John Dusting</t>
  </si>
  <si>
    <t>Business Support</t>
  </si>
  <si>
    <t>EUC Onsite Support team engineer</t>
  </si>
  <si>
    <t>Service Desk agent</t>
  </si>
  <si>
    <t>Infrastructure Architect</t>
  </si>
  <si>
    <t>Technical Ops Manager</t>
  </si>
  <si>
    <t>Test Analyst</t>
  </si>
  <si>
    <t>VWUKM2CL13353</t>
  </si>
  <si>
    <t>VWUKM2CL13833</t>
  </si>
  <si>
    <t>VWUKM2CL13847</t>
  </si>
  <si>
    <t>VWUKM2CL13916</t>
  </si>
  <si>
    <t>VWUKM2CL14045</t>
  </si>
  <si>
    <t>VWUKM2CL14221</t>
  </si>
  <si>
    <t>VWUKM2CL14222</t>
  </si>
  <si>
    <t>VWUKM2CL14531</t>
  </si>
  <si>
    <t>VWGBMIKCL014684</t>
  </si>
  <si>
    <t>CNU432CPLN</t>
  </si>
  <si>
    <t>5CG53117TB</t>
  </si>
  <si>
    <t>5CG5372KKM</t>
  </si>
  <si>
    <t>5CG5413TR4</t>
  </si>
  <si>
    <t>5CG6052LPZ</t>
  </si>
  <si>
    <t>5CG6300NSD</t>
  </si>
  <si>
    <t>5CG6300NTB</t>
  </si>
  <si>
    <t>5CG702549X</t>
  </si>
  <si>
    <t>5CG7210Z8Y</t>
  </si>
  <si>
    <t>in use</t>
  </si>
  <si>
    <t>Deployed</t>
  </si>
  <si>
    <t>RQT0031211</t>
  </si>
  <si>
    <t>L13053</t>
  </si>
  <si>
    <t>Gemma Watts</t>
  </si>
  <si>
    <t>Sales Reporting Manager</t>
  </si>
  <si>
    <t>VWUKM2CL13053</t>
  </si>
  <si>
    <t>2CE345245K</t>
  </si>
  <si>
    <t>RQT0031303</t>
  </si>
  <si>
    <t>L13692</t>
  </si>
  <si>
    <t>Mark Dyson</t>
  </si>
  <si>
    <t>Impetus Warranty Manager</t>
  </si>
  <si>
    <t>VWUKM2CL13692</t>
  </si>
  <si>
    <t>5CG5160QVS</t>
  </si>
  <si>
    <t>RQT0031209</t>
  </si>
  <si>
    <t>L14832</t>
  </si>
  <si>
    <t>L12761</t>
  </si>
  <si>
    <t>L12169</t>
  </si>
  <si>
    <t>L13898</t>
  </si>
  <si>
    <t>L13280</t>
  </si>
  <si>
    <t>L13294</t>
  </si>
  <si>
    <t>Chris.Peck@vwcv.co.uk</t>
  </si>
  <si>
    <t>Clare.Bowden@vwg.co.uk</t>
  </si>
  <si>
    <t>delfina.dossantos@vwg.co.uk</t>
  </si>
  <si>
    <t>george.prodrick@vwcv.co.uk</t>
  </si>
  <si>
    <t>Jackie.Odell@vwg.co.uk</t>
  </si>
  <si>
    <t>Kelly.Parram@vwg.co.uk</t>
  </si>
  <si>
    <t>VW Fleet</t>
  </si>
  <si>
    <t>Skoda Planning and Supply</t>
  </si>
  <si>
    <t>Fleet Aftersales &amp; Quality Programmes Ma</t>
  </si>
  <si>
    <t>Business Analyst</t>
  </si>
  <si>
    <t>Bonus Payment manager</t>
  </si>
  <si>
    <t>People and Network Development Analyst</t>
  </si>
  <si>
    <t>Interim Business Analyst</t>
  </si>
  <si>
    <t>Accounts Payable and Receivable Manager</t>
  </si>
  <si>
    <t>VWUKM2CL14832</t>
  </si>
  <si>
    <t>VWUKM2CL12761</t>
  </si>
  <si>
    <t>VWUKM2CL12169</t>
  </si>
  <si>
    <t>VWUKM2CL13898</t>
  </si>
  <si>
    <t>VWUKM2CL13280</t>
  </si>
  <si>
    <t>VWUKM2CL13294</t>
  </si>
  <si>
    <t>5CG73037S3</t>
  </si>
  <si>
    <t>CZC24469DV</t>
  </si>
  <si>
    <t>CZC21130PJ</t>
  </si>
  <si>
    <t>5CG5413TZF</t>
  </si>
  <si>
    <t>CNU4249R59</t>
  </si>
  <si>
    <t>CNU424BYM5</t>
  </si>
  <si>
    <t>RQT0031304</t>
  </si>
  <si>
    <t>L12765</t>
  </si>
  <si>
    <t>Alastair Headings</t>
  </si>
  <si>
    <t>Parts Planning &amp; Pricing Manager</t>
  </si>
  <si>
    <t>VWUKM2CL12765</t>
  </si>
  <si>
    <t>2CE3082NJ8</t>
  </si>
  <si>
    <t>RQT0031063</t>
  </si>
  <si>
    <t>L12263</t>
  </si>
  <si>
    <t>Alan Smith</t>
  </si>
  <si>
    <t>Volkswagen Group Technical Trainer</t>
  </si>
  <si>
    <t>VWUKM3CL12263</t>
  </si>
  <si>
    <t>CNU3259XJ3</t>
  </si>
  <si>
    <t>L12648</t>
  </si>
  <si>
    <t>Katie Benson</t>
  </si>
  <si>
    <t>People Development Manager</t>
  </si>
  <si>
    <t>VWUKM2CL12648</t>
  </si>
  <si>
    <t>CNU23190C6</t>
  </si>
  <si>
    <t>L12883</t>
  </si>
  <si>
    <t>Mark Beeson</t>
  </si>
  <si>
    <t>Commercial Training Project &amp; Performanc</t>
  </si>
  <si>
    <t>VWUKM3CL12883</t>
  </si>
  <si>
    <t>CNU3329J90</t>
  </si>
  <si>
    <t>L12887</t>
  </si>
  <si>
    <t>James Wells</t>
  </si>
  <si>
    <t>VWUKM3CL12887</t>
  </si>
  <si>
    <t>CNU3439FJK</t>
  </si>
  <si>
    <t>L12995</t>
  </si>
  <si>
    <t>Catherine Morgan</t>
  </si>
  <si>
    <t>Retailer Engagement Manager</t>
  </si>
  <si>
    <t>VWUKM2CL12995</t>
  </si>
  <si>
    <t>2CE3311PL5</t>
  </si>
  <si>
    <t>L13098</t>
  </si>
  <si>
    <t>Kevin Pyper</t>
  </si>
  <si>
    <t>Technical Support Team Leader</t>
  </si>
  <si>
    <t>VWUKM3CL13098</t>
  </si>
  <si>
    <t>CNU347B04T</t>
  </si>
  <si>
    <t>L13325</t>
  </si>
  <si>
    <t>Terry Sansom</t>
  </si>
  <si>
    <t xml:space="preserve">Technical training manager </t>
  </si>
  <si>
    <t>VWUKM3CL13325</t>
  </si>
  <si>
    <t>5CG450063L</t>
  </si>
  <si>
    <t>L13644</t>
  </si>
  <si>
    <t>Kevin Richards</t>
  </si>
  <si>
    <t>Commercial Team Manager</t>
  </si>
  <si>
    <t>VWUKM3CL13644</t>
  </si>
  <si>
    <t>5CG52138W8</t>
  </si>
  <si>
    <t>L13947</t>
  </si>
  <si>
    <t>Goran Stepanovic</t>
  </si>
  <si>
    <t>VWUKM3CL13947</t>
  </si>
  <si>
    <t>5CG7104NW4</t>
  </si>
  <si>
    <t>L14118</t>
  </si>
  <si>
    <t>Gillian Seath</t>
  </si>
  <si>
    <t>finance co-ordinator</t>
  </si>
  <si>
    <t>VWUKM2CL14118</t>
  </si>
  <si>
    <t>5CG6180DDM</t>
  </si>
  <si>
    <t>L14131</t>
  </si>
  <si>
    <t>Priyesh Patel</t>
  </si>
  <si>
    <t>Mr, Engineering</t>
  </si>
  <si>
    <t>VWUKM2CL14131</t>
  </si>
  <si>
    <t>5CG6180DFW</t>
  </si>
  <si>
    <t>Kate Wright</t>
  </si>
  <si>
    <t>VWUKM2CL14322</t>
  </si>
  <si>
    <t>5CG6085NWC</t>
  </si>
  <si>
    <t>L14953</t>
  </si>
  <si>
    <t>Monika Janson</t>
  </si>
  <si>
    <t>GCS Group PMO</t>
  </si>
  <si>
    <t>Programme Support</t>
  </si>
  <si>
    <t>vwukm2cL14953</t>
  </si>
  <si>
    <t>5CG7394TQG</t>
  </si>
  <si>
    <t>L15154</t>
  </si>
  <si>
    <t>Scott Wilson</t>
  </si>
  <si>
    <t>Volkswagen Group Aftersales Trainer</t>
  </si>
  <si>
    <t>VWUKM2CL15154</t>
  </si>
  <si>
    <t>5CG743307M</t>
  </si>
  <si>
    <t>RQT0031062</t>
  </si>
  <si>
    <t>need to take out from cupboard</t>
  </si>
  <si>
    <t>L13939</t>
  </si>
  <si>
    <t>Christopher Jackson</t>
  </si>
  <si>
    <t>AP SDM</t>
  </si>
  <si>
    <t>VWUKM2CL13939</t>
  </si>
  <si>
    <t>5CG5413TW9</t>
  </si>
  <si>
    <t>L14447</t>
  </si>
  <si>
    <t>Hira Sheikh</t>
  </si>
  <si>
    <t>AP Officer</t>
  </si>
  <si>
    <t>VWUKM2CL14447</t>
  </si>
  <si>
    <t>5CG6461QDV</t>
  </si>
  <si>
    <t>RQT0031085</t>
  </si>
  <si>
    <t xml:space="preserve">not provided by IDO team </t>
  </si>
  <si>
    <t>in euc cupboard to handover deloitte</t>
  </si>
  <si>
    <t>L13838</t>
  </si>
  <si>
    <t>this is ido device came in bau list completed</t>
  </si>
  <si>
    <t xml:space="preserve">duplicate already processed </t>
  </si>
  <si>
    <t xml:space="preserve">need to check and verify the forms </t>
  </si>
  <si>
    <t>in crate from ido room</t>
  </si>
  <si>
    <t>duplicate and wrong number</t>
  </si>
  <si>
    <t>duplicate or wrong entry</t>
  </si>
  <si>
    <t>L12614</t>
  </si>
  <si>
    <t>Jaime Chahal</t>
  </si>
  <si>
    <t>L and D Business Partner</t>
  </si>
  <si>
    <t>VWUKM2CL12614</t>
  </si>
  <si>
    <t>CNU2072WBY</t>
  </si>
  <si>
    <t>In stock</t>
  </si>
  <si>
    <t>L13156</t>
  </si>
  <si>
    <t>Helen Farr</t>
  </si>
  <si>
    <t>Internal Communications and Engagement M</t>
  </si>
  <si>
    <t>VWUKM2CL13156</t>
  </si>
  <si>
    <t>2CE3521S5F</t>
  </si>
  <si>
    <t>L13523</t>
  </si>
  <si>
    <t>Ram Sohal</t>
  </si>
  <si>
    <t>Data Architect</t>
  </si>
  <si>
    <t>VWUKM2CL13523</t>
  </si>
  <si>
    <t>5CG5030ST6</t>
  </si>
  <si>
    <t>L13754</t>
  </si>
  <si>
    <t>Jamie Hanna</t>
  </si>
  <si>
    <t>CV Planning and Supply</t>
  </si>
  <si>
    <t>VWUKM2CL13754</t>
  </si>
  <si>
    <t>5CG524217P</t>
  </si>
  <si>
    <t>L13784</t>
  </si>
  <si>
    <t>Brittany Hop</t>
  </si>
  <si>
    <t>Apprentice Administrator</t>
  </si>
  <si>
    <t>VWUKM3CL13784</t>
  </si>
  <si>
    <t>5CG53117T6</t>
  </si>
  <si>
    <t>L14038</t>
  </si>
  <si>
    <t>Stuart Gulliver</t>
  </si>
  <si>
    <t>Test Manager</t>
  </si>
  <si>
    <t>VWUKM2CL14038</t>
  </si>
  <si>
    <t>5CG5416HXP</t>
  </si>
  <si>
    <t>L14044</t>
  </si>
  <si>
    <t>Graham Easton</t>
  </si>
  <si>
    <t>Customer Analytics and Insight Manager</t>
  </si>
  <si>
    <t>VWUKM2CL14044</t>
  </si>
  <si>
    <t>5CG6052LQ2</t>
  </si>
  <si>
    <t>L14089</t>
  </si>
  <si>
    <t>Simon Tebbs</t>
  </si>
  <si>
    <t>Purchasing</t>
  </si>
  <si>
    <t>Purchasing Team Manager</t>
  </si>
  <si>
    <t>VWUKM2CL14089</t>
  </si>
  <si>
    <t>5CG6171GDD</t>
  </si>
  <si>
    <t>L14600</t>
  </si>
  <si>
    <t>Matt Slater</t>
  </si>
  <si>
    <t>Insight Development Executive</t>
  </si>
  <si>
    <t>VWUKM2CL14600</t>
  </si>
  <si>
    <t>5CG70937PX</t>
  </si>
  <si>
    <t>L12437</t>
  </si>
  <si>
    <t>Martin Gray</t>
  </si>
  <si>
    <t xml:space="preserve">Contract Hire and Leasing Manager </t>
  </si>
  <si>
    <t>VWUKM2CL12437</t>
  </si>
  <si>
    <t>CZC21945XC</t>
  </si>
  <si>
    <t>L12555</t>
  </si>
  <si>
    <t>Samuel Coumbe</t>
  </si>
  <si>
    <t>VWUKM2CL12555</t>
  </si>
  <si>
    <t>CZC2312X3M</t>
  </si>
  <si>
    <t>L12609</t>
  </si>
  <si>
    <t>Michelle Gray</t>
  </si>
  <si>
    <t>Audi Marketing</t>
  </si>
  <si>
    <t>Product analyst</t>
  </si>
  <si>
    <t>VWUKM2CL12609</t>
  </si>
  <si>
    <t>CNU2190HC1</t>
  </si>
  <si>
    <t>L12721</t>
  </si>
  <si>
    <t>Mark Taylor3</t>
  </si>
  <si>
    <t>Sales Operations Manager</t>
  </si>
  <si>
    <t>VWUKM2CL12721</t>
  </si>
  <si>
    <t>CZC24469D7</t>
  </si>
  <si>
    <t>L12875</t>
  </si>
  <si>
    <t>David Quick</t>
  </si>
  <si>
    <t>Digital manager</t>
  </si>
  <si>
    <t>VWUKM2CL12875</t>
  </si>
  <si>
    <t>CNU3299V56</t>
  </si>
  <si>
    <t>L13111</t>
  </si>
  <si>
    <t>Claire Noble</t>
  </si>
  <si>
    <t xml:space="preserve">Strategy Development Manager </t>
  </si>
  <si>
    <t>VWUKM2CL13111</t>
  </si>
  <si>
    <t>2CE3521S63</t>
  </si>
  <si>
    <t>L13228</t>
  </si>
  <si>
    <t>Claire Mist</t>
  </si>
  <si>
    <t>Direct sales co-ordinator</t>
  </si>
  <si>
    <t>VWUKM2CL13228</t>
  </si>
  <si>
    <t>2CE4090KZM</t>
  </si>
  <si>
    <t>L14060</t>
  </si>
  <si>
    <t>Ed Garrott</t>
  </si>
  <si>
    <t>SEAT Administration</t>
  </si>
  <si>
    <t>Reporting analyst</t>
  </si>
  <si>
    <t>VWUKM2CL14060</t>
  </si>
  <si>
    <t>5CG5416HWX</t>
  </si>
  <si>
    <t>L14516</t>
  </si>
  <si>
    <t>Katie Mardle</t>
  </si>
  <si>
    <t>SEAT Press &amp; PR</t>
  </si>
  <si>
    <t>Press Fleet manager</t>
  </si>
  <si>
    <t>VWUKM2CL14516</t>
  </si>
  <si>
    <t>5CG702547T</t>
  </si>
  <si>
    <t>L14602</t>
  </si>
  <si>
    <t>Alastair White</t>
  </si>
  <si>
    <t xml:space="preserve">Group Used Vehicle Development Manager </t>
  </si>
  <si>
    <t>VWUKM2CL14602</t>
  </si>
  <si>
    <t>5CG70937XC</t>
  </si>
  <si>
    <t>L14932</t>
  </si>
  <si>
    <t>Steve Mathieson</t>
  </si>
  <si>
    <t>PLANNING &amp; PERFORMANCE MANAGER</t>
  </si>
  <si>
    <t>VWUKM2CL14932</t>
  </si>
  <si>
    <t>5CG7355K99</t>
  </si>
  <si>
    <t>RQT0031573</t>
  </si>
  <si>
    <t>RQT0031574</t>
  </si>
  <si>
    <t>L12756</t>
  </si>
  <si>
    <t>Joanne Hobday</t>
  </si>
  <si>
    <t>Tactical Planning manager</t>
  </si>
  <si>
    <t>VWUKM2CL12756</t>
  </si>
  <si>
    <t>CZC24469CM</t>
  </si>
  <si>
    <t>L12947</t>
  </si>
  <si>
    <t>Steve Mirfin</t>
  </si>
  <si>
    <t>VWUKM2CL12947</t>
  </si>
  <si>
    <t>2CE3311PLH</t>
  </si>
  <si>
    <t>L13611</t>
  </si>
  <si>
    <t>Patrick McGillycuddy</t>
  </si>
  <si>
    <t>Head of Group Fleet Services</t>
  </si>
  <si>
    <t>VWUKM2CL13611</t>
  </si>
  <si>
    <t>5CG5104G64</t>
  </si>
  <si>
    <t>L13614</t>
  </si>
  <si>
    <t>Rod Addis</t>
  </si>
  <si>
    <t>Used Car Area Manager</t>
  </si>
  <si>
    <t>VWUKM2CL13614</t>
  </si>
  <si>
    <t>5CG5104G4Y</t>
  </si>
  <si>
    <t>L13712</t>
  </si>
  <si>
    <t>Daniel Mclaren</t>
  </si>
  <si>
    <t>Development &amp; Assessment Consultant</t>
  </si>
  <si>
    <t>VWUKM3CL13712</t>
  </si>
  <si>
    <t>5CG522371S</t>
  </si>
  <si>
    <t>L13790</t>
  </si>
  <si>
    <t>Mark Western</t>
  </si>
  <si>
    <t>GACQ Group Parts Operations - L&amp;I / CEVA</t>
  </si>
  <si>
    <t>VWUKM3CL13790</t>
  </si>
  <si>
    <t>5CG53117YS</t>
  </si>
  <si>
    <t>L13881</t>
  </si>
  <si>
    <t>Heather Richardson</t>
  </si>
  <si>
    <t>Training Coordinator-Technical</t>
  </si>
  <si>
    <t>VWUKM3CL13881</t>
  </si>
  <si>
    <t>5CG7204H7J</t>
  </si>
  <si>
    <t>L13997</t>
  </si>
  <si>
    <t>Michael Raethe</t>
  </si>
  <si>
    <t>VW Brand Controller</t>
  </si>
  <si>
    <t>VWUKM2CL13997</t>
  </si>
  <si>
    <t>5CG5333KW7</t>
  </si>
  <si>
    <t>L14370</t>
  </si>
  <si>
    <t>Mike Gale</t>
  </si>
  <si>
    <t>VWUKM2CL14370</t>
  </si>
  <si>
    <t>5CG64137LX</t>
  </si>
  <si>
    <t>L14394</t>
  </si>
  <si>
    <t>Mike Benson</t>
  </si>
  <si>
    <t>VWUKM2CL14394</t>
  </si>
  <si>
    <t>5CG64137MJ</t>
  </si>
  <si>
    <t>L15155</t>
  </si>
  <si>
    <t>Jeffrey Strickler</t>
  </si>
  <si>
    <t>Apprentice Technical Trainer</t>
  </si>
  <si>
    <t>VWUKM2CL15155</t>
  </si>
  <si>
    <t>5CG7433082</t>
  </si>
  <si>
    <t>RQT0031572</t>
  </si>
  <si>
    <t>L12232</t>
  </si>
  <si>
    <t>Teresa Hattle</t>
  </si>
  <si>
    <t>Sales Support Executive</t>
  </si>
  <si>
    <t>VWUKM2CL12232</t>
  </si>
  <si>
    <t>CNU2040TXR</t>
  </si>
  <si>
    <t>L12827</t>
  </si>
  <si>
    <t>Kristy Coogan</t>
  </si>
  <si>
    <t>Pensions Manager</t>
  </si>
  <si>
    <t>VWUKM2CL12827</t>
  </si>
  <si>
    <t>CNU3259XHJ</t>
  </si>
  <si>
    <t>L13073</t>
  </si>
  <si>
    <t>Lesley Chattaway</t>
  </si>
  <si>
    <t xml:space="preserve">Rental and Direct Sales Executive </t>
  </si>
  <si>
    <t>VWUKM2CL13073</t>
  </si>
  <si>
    <t>2CE345244X</t>
  </si>
  <si>
    <t>L13533</t>
  </si>
  <si>
    <t>Andrew Bannister</t>
  </si>
  <si>
    <t>vwukm2cL13533</t>
  </si>
  <si>
    <t>5CG5031P41</t>
  </si>
  <si>
    <t>L14542</t>
  </si>
  <si>
    <t>Andrew Dawson</t>
  </si>
  <si>
    <t>VWUKM2CL14542</t>
  </si>
  <si>
    <t>5CG702547L</t>
  </si>
  <si>
    <t>L14543</t>
  </si>
  <si>
    <t>Ian Tinker</t>
  </si>
  <si>
    <t>VWUKM2CL14543</t>
  </si>
  <si>
    <t>5CG70254BW</t>
  </si>
  <si>
    <t>L14646</t>
  </si>
  <si>
    <t>geoff Scanlon</t>
  </si>
  <si>
    <t>VWUKM2CL14646</t>
  </si>
  <si>
    <t>5CG7124VDC</t>
  </si>
  <si>
    <t xml:space="preserve">not in ido crate check in riz file and with him </t>
  </si>
  <si>
    <t>No of devices</t>
  </si>
  <si>
    <t>Total</t>
  </si>
  <si>
    <t>Audit status</t>
  </si>
  <si>
    <t>No of Devices</t>
  </si>
  <si>
    <t>with auditors</t>
  </si>
  <si>
    <t>audit complete</t>
  </si>
  <si>
    <t xml:space="preserve">No of devices </t>
  </si>
  <si>
    <t xml:space="preserve">not in cupboard </t>
  </si>
  <si>
    <t>No Of Devices</t>
  </si>
  <si>
    <t>Total in Audit Process</t>
  </si>
  <si>
    <t>Decision by vijay so far</t>
  </si>
  <si>
    <t>Decision pending by vijay</t>
  </si>
  <si>
    <t>(blank)</t>
  </si>
  <si>
    <t>Grand Total</t>
  </si>
  <si>
    <t>Row Labels</t>
  </si>
  <si>
    <t>Count of Asset Tag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</si>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</sst>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/>
    <xf numFmtId="0" fontId="3" fillId="0" borderId="0"/>
    <xf numFmtId="0" fontId="7" fillId="0" borderId="0"/>
    <xf numFmtId="0" fontId="6" fillId="0" borderId="0"/>
    <xf numFmtId="0" fontId="8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5" fillId="0" borderId="0" xfId="0" applyNumberFormat="1" applyFont="1"/>
    <xf numFmtId="22" fontId="5" fillId="0" borderId="0" xfId="0" applyNumberFormat="1" applyFont="1"/>
    <xf numFmtId="2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2" fontId="5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6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5" borderId="0" xfId="0" applyFill="1"/>
    <xf numFmtId="14" fontId="0" fillId="5" borderId="0" xfId="0" applyNumberFormat="1" applyFill="1"/>
    <xf numFmtId="22" fontId="0" fillId="5" borderId="0" xfId="0" applyNumberFormat="1" applyFill="1"/>
    <xf numFmtId="2" fontId="0" fillId="5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1">
    <cellStyle name="Hyperlink 2" xfId="5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2 3" xfId="8" xr:uid="{00000000-0005-0000-0000-000004000000}"/>
    <cellStyle name="Normal 2 4" xfId="10" xr:uid="{00000000-0005-0000-0000-000005000000}"/>
    <cellStyle name="Normal 3" xfId="2" xr:uid="{00000000-0005-0000-0000-000006000000}"/>
    <cellStyle name="Normal 3 2" xfId="3" xr:uid="{00000000-0005-0000-0000-000007000000}"/>
    <cellStyle name="Normal 4" xfId="7" xr:uid="{00000000-0005-0000-0000-000008000000}"/>
    <cellStyle name="Normal 5" xfId="9" xr:uid="{00000000-0005-0000-0000-000009000000}"/>
    <cellStyle name="Normal 6" xfId="4" xr:uid="{00000000-0005-0000-0000-00000A000000}"/>
  </cellStyles>
  <dxfs count="24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65" formatCode="dd/mm/yyyy\ hh:mm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152.841116782409" createdVersion="6" refreshedVersion="6" minRefreshableVersion="3" recordCount="2276" xr:uid="{58877361-93D3-40A5-BE75-E94A443D4842}">
  <cacheSource type="worksheet">
    <worksheetSource name="Table1"/>
  </cacheSource>
  <cacheFields count="27">
    <cacheField name="Asset Tag" numFmtId="0">
      <sharedItems containsBlank="1" containsMixedTypes="1" containsNumber="1" containsInteger="1" minValue="10483" maxValue="10483" count="285">
        <s v="L11814"/>
        <s v="L12070"/>
        <s v="L12197"/>
        <s v="L12318"/>
        <s v="L12365"/>
        <s v="L12488"/>
        <s v="L12921"/>
        <s v="L13317"/>
        <s v="L13670"/>
        <s v="L13782"/>
        <s v="L14179"/>
        <s v="L14194"/>
        <s v="L12156"/>
        <s v="L14982"/>
        <s v="L16019"/>
        <s v="L14409"/>
        <n v="10483"/>
        <s v="L10697"/>
        <s v="L12342"/>
        <s v="L12353"/>
        <s v="L12387"/>
        <s v="L12828"/>
        <s v="L12963"/>
        <s v="L13235"/>
        <s v="L13264"/>
        <s v="L13298"/>
        <s v="L13479"/>
        <s v="L13568"/>
        <s v="L13634"/>
        <s v="L13709"/>
        <s v="L13761"/>
        <s v="L13785"/>
        <s v="L13879"/>
        <s v="L14021"/>
        <s v="L14198"/>
        <s v="L14205"/>
        <s v="L14481"/>
        <s v="L14637"/>
        <s v="L14949"/>
        <s v="L14968"/>
        <s v="L15137"/>
        <s v="L13900"/>
        <s v="L14733"/>
        <s v="i10107"/>
        <s v="i10654"/>
        <s v="i10941"/>
        <s v="ip00764"/>
        <s v="iP01033"/>
        <s v="iP01141"/>
        <s v="iP01609"/>
        <s v="L14572"/>
        <s v="i10157"/>
        <s v="i10387"/>
        <s v="i10413"/>
        <s v="i10556"/>
        <s v="i10766"/>
        <s v="I10844"/>
        <s v="i10853"/>
        <s v="ip00777"/>
        <s v="iP01266"/>
        <s v="iP01346"/>
        <s v="iP01363"/>
        <s v="iP01437"/>
        <s v="iP01493"/>
        <s v="iP01511"/>
        <s v="iP02008 "/>
        <s v="L13329"/>
        <s v="L13640"/>
        <s v="L14103"/>
        <s v="L14196"/>
        <s v="L14527"/>
        <s v="L14724"/>
        <s v="L15148"/>
        <s v="L13859"/>
        <s v="L12096"/>
        <s v="L12514"/>
        <s v="L12525"/>
        <s v="L12940"/>
        <s v="L12954"/>
        <s v="L13014"/>
        <s v="L13070"/>
        <s v="L13285"/>
        <s v="L13301"/>
        <s v="L13394"/>
        <s v="L13414"/>
        <s v="L13522"/>
        <s v="L13600"/>
        <s v="L13603"/>
        <s v="L13962"/>
        <s v="L13969"/>
        <s v="L14046"/>
        <s v="L14200"/>
        <s v="L14263"/>
        <s v="L14302"/>
        <s v="L14438"/>
        <s v="L14522"/>
        <s v="L14549"/>
        <s v="L14680"/>
        <s v="L14690"/>
        <s v="L12535"/>
        <s v="L12895"/>
        <s v="L13034"/>
        <s v="L13296"/>
        <s v="L13411"/>
        <s v="L13919"/>
        <s v="L14001"/>
        <s v="L14247"/>
        <s v="L14294"/>
        <s v="L14344"/>
        <s v="L14385"/>
        <s v="L14403"/>
        <s v="L14437"/>
        <s v="L14455"/>
        <s v="L14544"/>
        <s v="L14661"/>
        <s v="L14681"/>
        <s v="L14695"/>
        <s v="L14915"/>
        <s v="L11859"/>
        <s v="L13756"/>
        <s v="L12814"/>
        <s v="L14359"/>
        <s v="L14368"/>
        <s v="L15087"/>
        <s v="i10769"/>
        <s v="i10810"/>
        <s v="iP00729"/>
        <s v="iP00885"/>
        <s v="iP01601"/>
        <s v="iP01620"/>
        <s v="iP01705"/>
        <s v="iP02003"/>
        <s v="L12451"/>
        <s v="L12560"/>
        <s v="L12586"/>
        <s v="L13036"/>
        <s v="L13076"/>
        <s v="L13389"/>
        <s v="L13515"/>
        <s v="L14167"/>
        <s v="L14322"/>
        <s v="L14326"/>
        <s v="L14547"/>
        <s v="L14692"/>
        <s v="L14834"/>
        <s v="L15072"/>
        <s v="L13975"/>
        <s v="L13693"/>
        <s v="i10546"/>
        <s v="i10550"/>
        <s v="iP01435"/>
        <s v="L12278"/>
        <s v="L12328"/>
        <s v="L12855"/>
        <s v="L12886"/>
        <s v="L12929"/>
        <s v="L12980"/>
        <s v="L12991"/>
        <s v="L13086"/>
        <s v="L13319"/>
        <s v="L13400"/>
        <s v="L13439"/>
        <s v="L13569"/>
        <s v="L13775"/>
        <s v="L13814"/>
        <s v="L13915"/>
        <s v="L14199"/>
        <s v="L14253"/>
        <s v="L14266"/>
        <s v="L14269"/>
        <s v="L14354"/>
        <s v="L14400"/>
        <s v="L14444"/>
        <s v="L14649"/>
        <s v="L14657"/>
        <s v="L14777"/>
        <s v="L14871"/>
        <s v="L14890"/>
        <s v="L15059"/>
        <s v="L15075"/>
        <s v="L14953"/>
        <s v="L12995"/>
        <s v="L12648"/>
        <s v="L13947"/>
        <s v="L13644"/>
        <s v="L13325"/>
        <s v="L14118"/>
        <s v="L14131"/>
        <s v="L15154"/>
        <s v="L12263"/>
        <s v="L12883"/>
        <s v="L12887"/>
        <s v="L13098"/>
        <s v="L12765"/>
        <s v="L13939"/>
        <s v="L14447"/>
        <s v="L11897"/>
        <s v="L12702"/>
        <s v="L13645"/>
        <s v="L13757"/>
        <s v="L14289"/>
        <s v="L14310"/>
        <s v="L14340"/>
        <s v="L14630"/>
        <s v="L11818"/>
        <s v="L13532"/>
        <s v="L12346"/>
        <s v="L12558"/>
        <s v="L13884"/>
        <s v="L13787"/>
        <s v="L13788"/>
        <s v="L14142"/>
        <s v="L13924"/>
        <s v="L14765"/>
        <s v="L13692"/>
        <s v="L13353"/>
        <s v="L13833"/>
        <s v="L13847"/>
        <s v="L13916"/>
        <s v="L14221"/>
        <s v="L14222"/>
        <s v="L14684"/>
        <s v="L14045"/>
        <s v="L14531"/>
        <s v="L13053"/>
        <s v="L13280"/>
        <s v="L13294"/>
        <s v="L14832"/>
        <s v="L12169"/>
        <s v="L12761"/>
        <s v="L13898"/>
        <s v="L12784"/>
        <s v="L13576"/>
        <s v="L13838"/>
        <s v="L12198"/>
        <s v="L14392"/>
        <s v="L13541"/>
        <s v="L12947"/>
        <s v="L13611"/>
        <s v="L13790"/>
        <s v="L13997"/>
        <s v="L13614"/>
        <s v="L13712"/>
        <s v="L13881"/>
        <s v="L14370"/>
        <s v="L14394"/>
        <s v="L15155"/>
        <s v="L12756"/>
        <s v="L12437"/>
        <s v="L12555"/>
        <s v="L12609"/>
        <s v="L12721"/>
        <s v="L12875"/>
        <s v="L13111"/>
        <s v="L13228"/>
        <s v="L14060"/>
        <s v="L14516"/>
        <s v="L14602"/>
        <s v="L14932"/>
        <s v="L14542"/>
        <s v="L14543"/>
        <s v="L13073"/>
        <s v="L12232"/>
        <s v="L13533"/>
        <s v="L14646"/>
        <s v="L12827"/>
        <s v="L13156"/>
        <s v="L12614"/>
        <s v="L14038"/>
        <s v="L14089"/>
        <s v="L13523"/>
        <s v="L13784"/>
        <s v="L13754"/>
        <s v="L14600"/>
        <s v="L14044"/>
        <s v="i10861"/>
        <s v="ip00873"/>
        <s v="ip00989"/>
        <s v="ip01297"/>
        <s v="ip02103"/>
        <s v="L12660"/>
        <s v="L12911"/>
        <s v="L13920"/>
        <s v="L14518"/>
        <m/>
      </sharedItems>
    </cacheField>
    <cacheField name="User" numFmtId="0">
      <sharedItems containsBlank="1"/>
    </cacheField>
    <cacheField name="Department" numFmtId="0">
      <sharedItems containsBlank="1" count="51">
        <s v="Skoda Service and Parts Operations"/>
        <s v="GCS Learning Services – Commercial"/>
        <s v="SEAT Planning"/>
        <s v="VW Sales Operations"/>
        <s v="Audi Fleet"/>
        <s v="GCS Learning Services – Technical"/>
        <s v="GCS Group Network Development"/>
        <s v="GACQ Service &amp; Technical"/>
        <s v="Human Resources"/>
        <s v="Audi Service and Parts Operations"/>
        <s v="Information Systems"/>
        <s v="Skoda Sales Operations"/>
        <s v="VW Marketing"/>
        <s v="Facilities Blakelands"/>
        <s v="CV Sales Operations General"/>
        <s v="Information Technology"/>
        <s v="Group Customer Quality - Blakelands (Mark Say)"/>
        <s v="VW Planning and Supply"/>
        <s v="Audi Sales Operations"/>
        <m/>
        <s v="VW Service and Parts Operations"/>
        <s v="Skoda CQ and ND"/>
        <s v="SEAT Sales Operations"/>
        <s v="CV CQ and ND General"/>
        <s v="GCS Group Fleet"/>
        <s v="SEAT CQ and ND"/>
        <s v="Skoda Administration"/>
        <s v="Audi Planning and Supply"/>
        <s v="GACQ Administration"/>
        <s v="VW Administration"/>
        <s v="Finance"/>
        <s v="Skoda Marketing"/>
        <s v="GCS Vehicle Planning &amp; Logistics"/>
        <s v="GCS Group Used Vehicles"/>
        <s v="GCS Administration"/>
        <s v="CV Service and Parts"/>
        <s v="Controlling"/>
        <s v="GCS Group PMO"/>
        <s v="DMS"/>
        <s v="Skoda Planning and Supply"/>
        <s v="CV Marketing General"/>
        <s v="VW CQ and ND"/>
        <s v="VW Fleet"/>
        <s v="SEAT Sales Operations - Fleet"/>
        <s v="SEAT Service and Parts Operations"/>
        <s v="GACQ Group Parts Operations - L&amp;I / CEVA"/>
        <s v="SEAT Press &amp; PR"/>
        <s v="Audi Marketing"/>
        <s v="SEAT Administration"/>
        <s v="Purchasing"/>
        <s v="CV Planning and Supply"/>
      </sharedItems>
    </cacheField>
    <cacheField name="Job Role" numFmtId="0">
      <sharedItems containsBlank="1"/>
    </cacheField>
    <cacheField name="Asset name" numFmtId="0">
      <sharedItems containsBlank="1"/>
    </cacheField>
    <cacheField name="serial number" numFmtId="0">
      <sharedItems containsBlank="1"/>
    </cacheField>
    <cacheField name="Device Model" numFmtId="0">
      <sharedItems containsBlank="1" count="32">
        <s v="HP HP EliteBook 8460p"/>
        <s v="HP HP EliteBook 2560p"/>
        <s v="HP HP EliteBook 2170p"/>
        <s v="HP HP EliteBook 820 G1"/>
        <s v="HP HP Elitebook 820"/>
        <s v="HP HP EliteBook 840 G1"/>
        <s v="HP HP Elitebook 840 G3"/>
        <s v="HP HP EliteBook 840 G4"/>
        <s v="HP Elitebook 820 G3"/>
        <s v="Disk"/>
        <s v="HP HP EliteBook 8470p"/>
        <s v="HP HP EliteBook 840 G2"/>
        <s v="HP HP EliteBook 820 G2"/>
        <s v="Apple Inc iPad 2"/>
        <s v="Apple iPad Air 2"/>
        <s v="Apple Inc iPhone 5C"/>
        <s v="iPhone SE"/>
        <s v="HP HP EliteBook 840 G2 (I7)"/>
        <s v="Apple Inc iPhone 5S"/>
        <s v="HP Elitebook 820"/>
        <s v="HP EliteBook 8470p"/>
        <s v="HP EliteBook 8460p"/>
        <s v="HP EliteBook 840 G1"/>
        <s v="HP EliteBook 820 G1"/>
        <s v="HP EliteBook 820 G2"/>
        <s v="HP EliteBook 840 G2"/>
        <s v="HP Elitebook 840"/>
        <s v="HP Elitebook 840 G3"/>
        <s v="HP EliteBook 2170p"/>
        <s v="Apple Inc iPhone 6S"/>
        <s v="HP HP Elitebook 840"/>
        <m/>
      </sharedItems>
    </cacheField>
    <cacheField name="Audit Decision" numFmtId="0">
      <sharedItems containsBlank="1" count="3">
        <s v="No Need Audit"/>
        <s v="To Be Audited"/>
        <m/>
      </sharedItems>
    </cacheField>
    <cacheField name="snow state" numFmtId="0">
      <sharedItems containsBlank="1"/>
    </cacheField>
    <cacheField name="snow substate" numFmtId="0">
      <sharedItems containsBlank="1"/>
    </cacheField>
    <cacheField name="audit status " numFmtId="0">
      <sharedItems containsBlank="1"/>
    </cacheField>
    <cacheField name="snow state from vijay" numFmtId="0">
      <sharedItems containsBlank="1" count="6">
        <m/>
        <s v="Pending Disposal"/>
        <s v="Available"/>
        <s v="not in cupboard"/>
        <s v="not in cupboard "/>
        <s v="still with user "/>
      </sharedItems>
    </cacheField>
    <cacheField name="Project" numFmtId="0">
      <sharedItems containsBlank="1"/>
    </cacheField>
    <cacheField name="Request" numFmtId="0">
      <sharedItems containsBlank="1" count="23">
        <s v="RQT0029933"/>
        <s v="RQT0030005"/>
        <s v="RQT0030316"/>
        <s v="RQT0030317"/>
        <s v="RQT0030488"/>
        <s v="RQT0030599"/>
        <s v="RQT0030603"/>
        <s v="RQT0030695"/>
        <s v="RQT0030702"/>
        <s v="RQT0031062"/>
        <s v="RQT0031063"/>
        <s v="RQT0031085"/>
        <s v="RQT0031103"/>
        <s v="RQT0031105"/>
        <s v="RQT0031209"/>
        <s v="RQT0031211"/>
        <s v="RQT0031303"/>
        <s v="RQT0031304"/>
        <s v="RQT0031305"/>
        <s v="RQT0031572"/>
        <s v="RQT0031573"/>
        <s v="RQT0031574"/>
        <m/>
      </sharedItems>
    </cacheField>
    <cacheField name="vijay comments" numFmtId="0">
      <sharedItems containsBlank="1"/>
    </cacheField>
    <cacheField name="Handover to Deloitte" numFmtId="0">
      <sharedItems containsBlank="1"/>
    </cacheField>
    <cacheField name="Return from Deloitte" numFmtId="0">
      <sharedItems containsNonDate="0" containsString="0" containsBlank="1"/>
    </cacheField>
    <cacheField name="AD Delete" numFmtId="0">
      <sharedItems containsBlank="1"/>
    </cacheField>
    <cacheField name="SCCM Delete" numFmtId="0">
      <sharedItems containsBlank="1"/>
    </cacheField>
    <cacheField name="Macafee delete" numFmtId="0">
      <sharedItems containsBlank="1"/>
    </cacheField>
    <cacheField name="Completed" numFmtId="0">
      <sharedItems containsBlank="1"/>
    </cacheField>
    <cacheField name="start Date" numFmtId="14">
      <sharedItems containsNonDate="0" containsDate="1" containsString="0" containsBlank="1" minDate="2018-02-12T00:00:00" maxDate="2018-02-21T00:00:00"/>
    </cacheField>
    <cacheField name="To Deloitte" numFmtId="14">
      <sharedItems containsNonDate="0" containsDate="1" containsString="0" containsBlank="1" minDate="2018-02-13T00:00:00" maxDate="2018-02-14T00:00:00"/>
    </cacheField>
    <cacheField name="From Deloitte" numFmtId="14">
      <sharedItems containsNonDate="0" containsString="0" containsBlank="1"/>
    </cacheField>
    <cacheField name="End Date" numFmtId="14">
      <sharedItems containsNonDate="0" containsDate="1" containsString="0" containsBlank="1" minDate="2018-02-16T00:00:00" maxDate="2018-02-21T00:00:00"/>
    </cacheField>
    <cacheField name="Last updated" numFmtId="22">
      <sharedItems containsNonDate="0" containsString="0" containsBlank="1"/>
    </cacheField>
    <cacheField name="Life time" numFmtId="2">
      <sharedItems containsString="0" containsBlank="1" containsNumber="1" containsInteger="1" minValue="-30822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6">
  <r>
    <x v="0"/>
    <s v="Shaun O'Neill"/>
    <x v="0"/>
    <s v="Area Service &amp; Parts Manager"/>
    <s v="VWUKM2CL11814"/>
    <s v="CZC1472JDP"/>
    <x v="0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"/>
    <s v="Shelley Webb"/>
    <x v="1"/>
    <s v="Network Development Support Manager"/>
    <s v="VWUKM3CL12070"/>
    <s v="CZC20762F4"/>
    <x v="0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2"/>
    <s v="Carla Ashworth"/>
    <x v="2"/>
    <s v="Bonus Executive"/>
    <s v="VWUKM2CL12197"/>
    <s v="CZC21130P6"/>
    <x v="0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3"/>
    <s v="Shelley Webb"/>
    <x v="1"/>
    <s v="Network Development Support Manager"/>
    <s v="VWUKM3CL12318"/>
    <s v="CZC2161RFW"/>
    <x v="0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4"/>
    <s v="Shelley Webb"/>
    <x v="1"/>
    <s v="Network Development Support Manager"/>
    <s v="VWUKM3CL12365"/>
    <s v="CZC2151SX1"/>
    <x v="0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5"/>
    <s v="Andy Davies"/>
    <x v="3"/>
    <s v="Customer Quality Development Manager"/>
    <s v="VWUKM2CL12488"/>
    <s v="CNU2190QBF"/>
    <x v="1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6"/>
    <s v="Charlie Rowney"/>
    <x v="4"/>
    <s v="Area Fleet Manager"/>
    <s v="VWUKM2CL12921"/>
    <s v="2CE3291VCL"/>
    <x v="2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7"/>
    <s v="Mike Dawkins"/>
    <x v="5"/>
    <s v="LS Development Manager"/>
    <s v="VWUKM3CL13317"/>
    <s v="5CG438251M"/>
    <x v="3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8"/>
    <s v="Nigel Belcher"/>
    <x v="6"/>
    <s v="Security Officer, Group Network Developm"/>
    <s v="VWUKM2CL13670"/>
    <s v="5CG5080K97"/>
    <x v="3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9"/>
    <s v="David Butler"/>
    <x v="7"/>
    <s v="Technical Support Specialist "/>
    <s v="VWUKM3CL13782"/>
    <s v="5CG527032Q"/>
    <x v="4"/>
    <x v="0"/>
    <s v="In Stock"/>
    <s v="Available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0"/>
    <s v="Mmartin Grimshaw"/>
    <x v="5"/>
    <s v="Internal Quality Assurer"/>
    <s v="VWUKM3CL14179"/>
    <s v="5CG6085P12"/>
    <x v="5"/>
    <x v="0"/>
    <s v="In Stock"/>
    <s v="Pending disposal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1"/>
    <s v="Claire Millins"/>
    <x v="5"/>
    <s v="Learning Service Communications Editor"/>
    <s v="VWUKM3CL14194"/>
    <s v="5CG7030HGL"/>
    <x v="6"/>
    <x v="0"/>
    <s v="In Stock"/>
    <s v="Available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2"/>
    <s v="Louisa Hughes"/>
    <x v="8"/>
    <s v="HR Business Partner"/>
    <s v="VWUKM2CL12156"/>
    <s v="CNU2040TTS"/>
    <x v="1"/>
    <x v="0"/>
    <s v="In Stock"/>
    <s v="Pending disposal"/>
    <s v="No Need Audit"/>
    <x v="1"/>
    <s v="BAU"/>
    <x v="0"/>
    <m/>
    <m/>
    <m/>
    <s v="YES"/>
    <s v="YES"/>
    <s v="YES"/>
    <s v="YES"/>
    <d v="2018-02-16T00:00:00"/>
    <m/>
    <m/>
    <d v="2018-02-16T00:00:00"/>
    <m/>
    <n v="1"/>
  </r>
  <r>
    <x v="13"/>
    <s v="Gregg Dalgleish"/>
    <x v="9"/>
    <s v="Aftersales Excellence coach"/>
    <s v="VWUKM2CL14982"/>
    <s v="5CG7361G3W"/>
    <x v="6"/>
    <x v="0"/>
    <s v="In Stock"/>
    <s v="Available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4"/>
    <s v="Craig Ovens"/>
    <x v="10"/>
    <s v="IT Department Operation manager "/>
    <s v="VWGBMIKCL016019"/>
    <s v="5CG73635V1"/>
    <x v="7"/>
    <x v="0"/>
    <s v="In Stock"/>
    <s v="Available"/>
    <s v="No Need Audit"/>
    <x v="0"/>
    <s v="BAU"/>
    <x v="0"/>
    <s v="Not in cupboard need to verify"/>
    <m/>
    <m/>
    <m/>
    <m/>
    <m/>
    <m/>
    <d v="2018-02-16T00:00:00"/>
    <m/>
    <m/>
    <m/>
    <m/>
    <n v="-30820"/>
  </r>
  <r>
    <x v="15"/>
    <s v="Lea HOWARD-JOHNSON"/>
    <x v="10"/>
    <s v="Mphasis Service Delivery Manager"/>
    <s v="VWUKM2CL14409"/>
    <s v="5CG641315N"/>
    <x v="8"/>
    <x v="0"/>
    <s v="In Stock"/>
    <s v="Available"/>
    <s v="No Need Audit"/>
    <x v="2"/>
    <s v="BAU"/>
    <x v="0"/>
    <m/>
    <m/>
    <m/>
    <s v="YES"/>
    <s v="YES"/>
    <s v="YES"/>
    <s v="YES"/>
    <d v="2018-02-16T00:00:00"/>
    <m/>
    <m/>
    <d v="2018-02-16T00:00:00"/>
    <m/>
    <n v="1"/>
  </r>
  <r>
    <x v="16"/>
    <s v="Luke.Golder@SKODA.CO.UK"/>
    <x v="11"/>
    <s v="Area Fleet Manager"/>
    <m/>
    <m/>
    <x v="9"/>
    <x v="0"/>
    <s v="In Stock"/>
    <s v="Available"/>
    <s v="No Need Audit"/>
    <x v="3"/>
    <s v="BAU"/>
    <x v="1"/>
    <m/>
    <m/>
    <m/>
    <m/>
    <m/>
    <m/>
    <m/>
    <m/>
    <m/>
    <m/>
    <m/>
    <m/>
    <n v="0"/>
  </r>
  <r>
    <x v="17"/>
    <s v="Iona.Plain@VWG.co.uk"/>
    <x v="10"/>
    <s v="PMO Administrator"/>
    <m/>
    <m/>
    <x v="0"/>
    <x v="0"/>
    <s v="In Stock"/>
    <s v="Pending disposal"/>
    <s v="No Need Audit"/>
    <x v="1"/>
    <s v="BAU"/>
    <x v="1"/>
    <m/>
    <m/>
    <m/>
    <s v="YES"/>
    <s v="YES"/>
    <s v="YES"/>
    <s v="YES"/>
    <d v="2018-02-20T00:00:00"/>
    <m/>
    <m/>
    <d v="2018-02-20T00:00:00"/>
    <m/>
    <n v="1"/>
  </r>
  <r>
    <x v="18"/>
    <s v="Anastasia.Kapelka@vwg.co.uk"/>
    <x v="5"/>
    <s v="Finance and supply coordinator"/>
    <m/>
    <m/>
    <x v="0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19"/>
    <s v="james.wisby@volkswagen.co.uk"/>
    <x v="12"/>
    <s v="Database and communications specialist"/>
    <m/>
    <m/>
    <x v="0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0"/>
    <s v="Emma.Spall@vwg.co.uk"/>
    <x v="13"/>
    <s v="Maintenance Electrician"/>
    <m/>
    <m/>
    <x v="0"/>
    <x v="0"/>
    <s v="In Stock"/>
    <s v="Pending disposal"/>
    <s v="No Need Audit"/>
    <x v="3"/>
    <s v="BAU"/>
    <x v="1"/>
    <s v="need to check in disposal "/>
    <m/>
    <m/>
    <s v="YES"/>
    <s v="YES"/>
    <s v="YES"/>
    <s v="YES"/>
    <m/>
    <m/>
    <m/>
    <m/>
    <m/>
    <n v="0"/>
  </r>
  <r>
    <x v="21"/>
    <s v="Sarah.Cottrell@VWCV.CO.UK"/>
    <x v="14"/>
    <s v="Project Director at WHP (Supplier)"/>
    <m/>
    <m/>
    <x v="10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2"/>
    <s v="hazel.gilfedder@vwg.co.uk"/>
    <x v="1"/>
    <s v="Programmes Executive"/>
    <m/>
    <m/>
    <x v="10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3"/>
    <s v="Gareth.Hughes@VWCV.co.uk"/>
    <x v="14"/>
    <s v="Area Sales Manager"/>
    <m/>
    <m/>
    <x v="2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4"/>
    <s v="Mike.Smith@vwg.co.uk"/>
    <x v="15"/>
    <s v="IT Project Manager"/>
    <m/>
    <m/>
    <x v="10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5"/>
    <s v="cara.kelly@vwg.co.uk"/>
    <x v="1"/>
    <s v="L &amp; D Manager"/>
    <m/>
    <m/>
    <x v="11"/>
    <x v="0"/>
    <s v="In Stock"/>
    <s v="Pending disposal"/>
    <s v="No Need Audit"/>
    <x v="2"/>
    <s v="BAU"/>
    <x v="1"/>
    <m/>
    <m/>
    <m/>
    <s v="YES"/>
    <s v="YES"/>
    <s v="YES"/>
    <s v="YES"/>
    <m/>
    <m/>
    <m/>
    <m/>
    <m/>
    <n v="0"/>
  </r>
  <r>
    <x v="26"/>
    <s v="Jake.Begum@vwg.co.uk"/>
    <x v="15"/>
    <s v="EUC Engineer"/>
    <m/>
    <m/>
    <x v="5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7"/>
    <s v="Mary.Molloy@vwg.co.uk"/>
    <x v="1"/>
    <s v="Apprentice programme invigilator"/>
    <m/>
    <m/>
    <x v="5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8"/>
    <s v="Mitch.Cuss@vwg.co.uk"/>
    <x v="1"/>
    <s v="Learning and Development Consultant"/>
    <m/>
    <m/>
    <x v="3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29"/>
    <s v="Sam.Pattani@AUDI.CO.UK"/>
    <x v="5"/>
    <s v="Audi Skills ＆ Qualification Coordinator "/>
    <m/>
    <m/>
    <x v="3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30"/>
    <s v="saurabh.sharma@vwg.co.uk"/>
    <x v="15"/>
    <s v="IT Contractor"/>
    <m/>
    <m/>
    <x v="3"/>
    <x v="0"/>
    <s v="In Stock"/>
    <s v="Pending disposal"/>
    <s v="No Need Audit"/>
    <x v="1"/>
    <s v="BAU"/>
    <x v="1"/>
    <m/>
    <m/>
    <m/>
    <s v="YES"/>
    <s v="YES"/>
    <s v="YES"/>
    <s v="YES"/>
    <m/>
    <m/>
    <m/>
    <m/>
    <m/>
    <n v="0"/>
  </r>
  <r>
    <x v="31"/>
    <s v="martin.grimshaw@vwg.co.uk"/>
    <x v="5"/>
    <s v=" Internal Quality Assurer"/>
    <m/>
    <m/>
    <x v="11"/>
    <x v="0"/>
    <s v="In Stock"/>
    <s v="Pending disposal"/>
    <s v="No Need Audit"/>
    <x v="2"/>
    <s v="BAU"/>
    <x v="1"/>
    <m/>
    <m/>
    <m/>
    <s v="YES"/>
    <s v="YES"/>
    <s v="YES"/>
    <s v="YES"/>
    <m/>
    <m/>
    <m/>
    <m/>
    <m/>
    <n v="0"/>
  </r>
  <r>
    <x v="32"/>
    <s v="ross.keeling@vwg.co.uk"/>
    <x v="7"/>
    <s v="Apprentice Training"/>
    <m/>
    <m/>
    <x v="8"/>
    <x v="0"/>
    <s v="In Stock"/>
    <s v="Available"/>
    <s v="No Need Audit"/>
    <x v="2"/>
    <s v="BAU"/>
    <x v="1"/>
    <m/>
    <m/>
    <m/>
    <s v="YES"/>
    <s v="YES"/>
    <s v="YES"/>
    <s v="YES"/>
    <m/>
    <m/>
    <m/>
    <m/>
    <m/>
    <n v="0"/>
  </r>
  <r>
    <x v="33"/>
    <s v="prashant.chaudhary@vwg.co.uk"/>
    <x v="15"/>
    <s v="Infosys PM for BVoC"/>
    <m/>
    <m/>
    <x v="12"/>
    <x v="0"/>
    <s v="In Stock"/>
    <s v="Pending disposal"/>
    <s v="No Need Audit"/>
    <x v="3"/>
    <s v="BAU"/>
    <x v="1"/>
    <s v="need to investigate"/>
    <m/>
    <m/>
    <s v="YES"/>
    <s v="YES"/>
    <s v="YES"/>
    <s v="YES"/>
    <m/>
    <m/>
    <m/>
    <m/>
    <m/>
    <n v="0"/>
  </r>
  <r>
    <x v="34"/>
    <s v="joanna.botwright@vwg.co.uk"/>
    <x v="1"/>
    <s v="Learning Consultant - Delivery"/>
    <m/>
    <m/>
    <x v="11"/>
    <x v="0"/>
    <s v="In Stock"/>
    <s v="Pending disposal"/>
    <s v="No Need Audit"/>
    <x v="2"/>
    <s v="BAU"/>
    <x v="1"/>
    <m/>
    <m/>
    <m/>
    <s v="YES"/>
    <s v="YES"/>
    <s v="YES"/>
    <s v="YES"/>
    <m/>
    <m/>
    <m/>
    <m/>
    <m/>
    <n v="0"/>
  </r>
  <r>
    <x v="35"/>
    <s v="mike.barker@vwg.co.uk"/>
    <x v="1"/>
    <s v="Audi Regional Product and Technology"/>
    <m/>
    <m/>
    <x v="5"/>
    <x v="0"/>
    <s v="In Stock"/>
    <s v="Pending disposal"/>
    <s v="No Need Audit"/>
    <x v="2"/>
    <s v="BAU"/>
    <x v="1"/>
    <s v="its not g1 its g2 "/>
    <m/>
    <m/>
    <s v="YES"/>
    <s v="YES"/>
    <s v="YES"/>
    <s v="YES"/>
    <m/>
    <m/>
    <m/>
    <m/>
    <m/>
    <n v="0"/>
  </r>
  <r>
    <x v="36"/>
    <s v="suky.dhak@vwg.co.uk"/>
    <x v="6"/>
    <s v="Qlik Consultant"/>
    <m/>
    <m/>
    <x v="8"/>
    <x v="0"/>
    <s v="In Stock"/>
    <s v="Available"/>
    <s v="No Need Audit"/>
    <x v="3"/>
    <s v="BAU"/>
    <x v="1"/>
    <s v="need to investigate"/>
    <m/>
    <m/>
    <s v="YES"/>
    <s v="YES"/>
    <s v="YES"/>
    <s v="YES"/>
    <m/>
    <m/>
    <m/>
    <m/>
    <m/>
    <n v="0"/>
  </r>
  <r>
    <x v="37"/>
    <s v="jose.gaspar@vwg.co.uk"/>
    <x v="15"/>
    <s v="BOM 2025 Project"/>
    <m/>
    <m/>
    <x v="8"/>
    <x v="0"/>
    <s v="In Stock"/>
    <s v="Available"/>
    <s v="No Need Audit"/>
    <x v="2"/>
    <s v="BAU"/>
    <x v="1"/>
    <m/>
    <m/>
    <m/>
    <s v="YES"/>
    <s v="YES"/>
    <s v="YES"/>
    <s v="YES"/>
    <m/>
    <m/>
    <m/>
    <m/>
    <m/>
    <n v="0"/>
  </r>
  <r>
    <x v="38"/>
    <s v="Abhishek.Singhal@vwg.co.uk"/>
    <x v="15"/>
    <s v="Project Manager"/>
    <m/>
    <m/>
    <x v="6"/>
    <x v="0"/>
    <s v="In Stock"/>
    <s v="Available"/>
    <s v="No Need Audit"/>
    <x v="2"/>
    <s v="BAU"/>
    <x v="1"/>
    <m/>
    <m/>
    <m/>
    <s v="YES"/>
    <s v="YES"/>
    <s v="YES"/>
    <s v="YES"/>
    <m/>
    <m/>
    <m/>
    <m/>
    <m/>
    <n v="0"/>
  </r>
  <r>
    <x v="39"/>
    <s v="Terri.Oswald@volkswagen.co.uk"/>
    <x v="12"/>
    <s v="Product Analyst"/>
    <m/>
    <m/>
    <x v="6"/>
    <x v="0"/>
    <s v="In Stock"/>
    <s v="Available"/>
    <s v="No Need Audit"/>
    <x v="2"/>
    <s v="BAU"/>
    <x v="1"/>
    <m/>
    <m/>
    <m/>
    <s v="YES"/>
    <s v="YES"/>
    <s v="YES"/>
    <s v="YES"/>
    <m/>
    <m/>
    <m/>
    <m/>
    <m/>
    <n v="0"/>
  </r>
  <r>
    <x v="40"/>
    <s v="rajan.chandvaskar@vwg.co.uk"/>
    <x v="10"/>
    <s v="SDM"/>
    <m/>
    <m/>
    <x v="6"/>
    <x v="0"/>
    <s v="In Stock"/>
    <s v="Available"/>
    <s v="No Need Audit"/>
    <x v="2"/>
    <s v="BAU"/>
    <x v="1"/>
    <m/>
    <m/>
    <m/>
    <s v="YES"/>
    <s v="YES"/>
    <s v="YES"/>
    <s v="YES"/>
    <m/>
    <m/>
    <m/>
    <m/>
    <m/>
    <n v="0"/>
  </r>
  <r>
    <x v="41"/>
    <s v="Tim.Henry@vwg.co.uk"/>
    <x v="15"/>
    <s v="Project Manager"/>
    <m/>
    <m/>
    <x v="11"/>
    <x v="0"/>
    <s v="In Stock"/>
    <s v="Pending disposal"/>
    <s v="No Need Audit"/>
    <x v="2"/>
    <s v="BAU"/>
    <x v="1"/>
    <s v="this is ido device came in bau list completed"/>
    <m/>
    <m/>
    <s v="YES"/>
    <s v="YES"/>
    <s v="YES"/>
    <s v="YES"/>
    <d v="2018-02-20T00:00:00"/>
    <m/>
    <m/>
    <d v="2018-02-20T00:00:00"/>
    <m/>
    <n v="1"/>
  </r>
  <r>
    <x v="42"/>
    <s v="timur.zhulbarissov@audi.co.uk"/>
    <x v="9"/>
    <s v="Aftersales Reporting Analyst"/>
    <m/>
    <m/>
    <x v="6"/>
    <x v="0"/>
    <s v="In Stock"/>
    <s v="Available"/>
    <s v="No Need Audit"/>
    <x v="2"/>
    <s v="BAU"/>
    <x v="1"/>
    <s v="duplicate already processed "/>
    <m/>
    <m/>
    <s v="YES"/>
    <s v="YES"/>
    <s v="YES"/>
    <s v="YES"/>
    <d v="2018-02-20T00:00:00"/>
    <m/>
    <m/>
    <d v="2018-02-20T00:00:00"/>
    <m/>
    <n v="1"/>
  </r>
  <r>
    <x v="43"/>
    <s v="Jennifer.Wood@volkswagen.co.uk"/>
    <x v="12"/>
    <s v="Digital Manager "/>
    <m/>
    <m/>
    <x v="13"/>
    <x v="1"/>
    <m/>
    <m/>
    <s v="ready to handover"/>
    <x v="0"/>
    <s v="BAU"/>
    <x v="2"/>
    <s v="ready to handover"/>
    <m/>
    <m/>
    <s v="YES"/>
    <m/>
    <m/>
    <m/>
    <m/>
    <m/>
    <m/>
    <m/>
    <m/>
    <n v="0"/>
  </r>
  <r>
    <x v="44"/>
    <s v="david.pryor@vwg.co.uk"/>
    <x v="16"/>
    <s v="Head of CSC Operations"/>
    <m/>
    <m/>
    <x v="14"/>
    <x v="1"/>
    <m/>
    <m/>
    <s v="already audited need to check "/>
    <x v="0"/>
    <s v="BAU"/>
    <x v="2"/>
    <s v="already audited need to check "/>
    <m/>
    <m/>
    <m/>
    <m/>
    <m/>
    <m/>
    <m/>
    <m/>
    <m/>
    <m/>
    <m/>
    <n v="0"/>
  </r>
  <r>
    <x v="45"/>
    <s v="Matthew.Bowden@Volkswagen.co.uk"/>
    <x v="17"/>
    <s v="Head of Planning"/>
    <m/>
    <m/>
    <x v="14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46"/>
    <s v="Matthew.Bowden@Volkswagen.co.uk"/>
    <x v="17"/>
    <s v="Head of Planning"/>
    <m/>
    <m/>
    <x v="15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47"/>
    <s v="dudley.wilson@audi.co.uk"/>
    <x v="18"/>
    <s v="Used Car Area Consultant"/>
    <m/>
    <m/>
    <x v="15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48"/>
    <s v="Sally.Mawson@volkswagen.co.uk"/>
    <x v="12"/>
    <s v="Marketing Communications Manager"/>
    <m/>
    <m/>
    <x v="15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49"/>
    <s v="Brian Luckie@volkswagen.co.uk"/>
    <x v="19"/>
    <s v="Product Manager"/>
    <m/>
    <m/>
    <x v="16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50"/>
    <s v="Matthew.Bowden@Volkswagen.co.uk"/>
    <x v="17"/>
    <s v="Head of Planning"/>
    <m/>
    <m/>
    <x v="17"/>
    <x v="1"/>
    <m/>
    <m/>
    <s v="ready to handover"/>
    <x v="0"/>
    <s v="BAU"/>
    <x v="2"/>
    <s v="ready to handover"/>
    <m/>
    <m/>
    <m/>
    <m/>
    <m/>
    <m/>
    <m/>
    <m/>
    <m/>
    <m/>
    <m/>
    <n v="0"/>
  </r>
  <r>
    <x v="51"/>
    <s v="shelley.webb@vwg.co.uk"/>
    <x v="1"/>
    <s v="Network Development Support Manager"/>
    <m/>
    <m/>
    <x v="13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52"/>
    <s v="shelley.webb@vwg.co.uk"/>
    <x v="1"/>
    <s v="Network Development Support Manager "/>
    <m/>
    <m/>
    <x v="13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53"/>
    <s v="shelley.webb@vwg.co.uk"/>
    <x v="1"/>
    <s v="Network Development Support Manager "/>
    <m/>
    <m/>
    <x v="13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54"/>
    <s v="Gareth.Blakeley@audi.co.uk"/>
    <x v="9"/>
    <s v="Area S&amp;P Manager"/>
    <m/>
    <m/>
    <x v="14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55"/>
    <s v="Bruce.Bello@volkswagen.co.uk"/>
    <x v="3"/>
    <s v="Area Business Manager - South"/>
    <m/>
    <m/>
    <x v="14"/>
    <x v="0"/>
    <s v="In Stock"/>
    <s v="Available"/>
    <m/>
    <x v="2"/>
    <s v="BAU"/>
    <x v="3"/>
    <m/>
    <m/>
    <m/>
    <m/>
    <m/>
    <m/>
    <m/>
    <m/>
    <m/>
    <m/>
    <m/>
    <m/>
    <n v="0"/>
  </r>
  <r>
    <x v="56"/>
    <s v="Alistair.Wills@Audi.CO.UK"/>
    <x v="9"/>
    <s v="Area Service &amp; Parts Manager"/>
    <m/>
    <m/>
    <x v="14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57"/>
    <s v="buki.gagar@audi.co.uk"/>
    <x v="18"/>
    <s v="Modern Retail Project Assistant"/>
    <m/>
    <m/>
    <x v="14"/>
    <x v="0"/>
    <s v="In Stock"/>
    <s v="Available"/>
    <m/>
    <x v="2"/>
    <s v="BAU"/>
    <x v="3"/>
    <m/>
    <m/>
    <m/>
    <m/>
    <m/>
    <m/>
    <m/>
    <m/>
    <m/>
    <m/>
    <m/>
    <m/>
    <n v="0"/>
  </r>
  <r>
    <x v="58"/>
    <s v="Dave.Dyer@Volkswagen.CO.UK"/>
    <x v="20"/>
    <s v="Area Service and Parts Manager"/>
    <m/>
    <m/>
    <x v="15"/>
    <x v="0"/>
    <s v="In Stock"/>
    <s v="Pending disposal"/>
    <m/>
    <x v="4"/>
    <s v="BAU"/>
    <x v="3"/>
    <s v="Not in cupboard need to verify"/>
    <m/>
    <m/>
    <m/>
    <m/>
    <m/>
    <m/>
    <m/>
    <m/>
    <m/>
    <m/>
    <m/>
    <n v="0"/>
  </r>
  <r>
    <x v="59"/>
    <s v="martin.lucas@skoda.co.uk"/>
    <x v="21"/>
    <s v="Area Serv &amp; Parts Mngr Skoda NW"/>
    <m/>
    <m/>
    <x v="15"/>
    <x v="0"/>
    <s v="In Stock"/>
    <s v="Pending disposal"/>
    <m/>
    <x v="1"/>
    <s v="BAU"/>
    <x v="3"/>
    <m/>
    <m/>
    <m/>
    <m/>
    <m/>
    <m/>
    <m/>
    <m/>
    <m/>
    <m/>
    <m/>
    <m/>
    <n v="0"/>
  </r>
  <r>
    <x v="60"/>
    <s v="geoff.scanlon@seatcars.co.uk"/>
    <x v="22"/>
    <s v="Area Manager SEAT - Area 2"/>
    <m/>
    <m/>
    <x v="15"/>
    <x v="0"/>
    <s v="In Stock"/>
    <s v="Pending disposal"/>
    <m/>
    <x v="1"/>
    <s v="BAU"/>
    <x v="3"/>
    <m/>
    <m/>
    <m/>
    <m/>
    <m/>
    <m/>
    <m/>
    <m/>
    <m/>
    <m/>
    <m/>
    <m/>
    <n v="0"/>
  </r>
  <r>
    <x v="61"/>
    <s v="Heather.Brooks@vwg.co.uk"/>
    <x v="8"/>
    <s v="Resourcing Business Partner"/>
    <m/>
    <m/>
    <x v="18"/>
    <x v="0"/>
    <s v="In Stock"/>
    <s v="Pending disposal"/>
    <m/>
    <x v="1"/>
    <s v="BAU"/>
    <x v="3"/>
    <m/>
    <m/>
    <m/>
    <m/>
    <m/>
    <m/>
    <m/>
    <m/>
    <m/>
    <m/>
    <m/>
    <m/>
    <n v="0"/>
  </r>
  <r>
    <x v="62"/>
    <s v="chris.halms@vwcv.co.uk"/>
    <x v="23"/>
    <s v="People And Network Development Manager"/>
    <m/>
    <m/>
    <x v="18"/>
    <x v="0"/>
    <s v="In Stock"/>
    <s v="Pending disposal"/>
    <m/>
    <x v="1"/>
    <s v="BAU"/>
    <x v="3"/>
    <m/>
    <m/>
    <m/>
    <m/>
    <m/>
    <m/>
    <m/>
    <m/>
    <m/>
    <m/>
    <m/>
    <m/>
    <n v="0"/>
  </r>
  <r>
    <x v="63"/>
    <s v="priyesh.patel@vwg.co.uk"/>
    <x v="24"/>
    <s v="Corporate Development Analyst"/>
    <m/>
    <m/>
    <x v="18"/>
    <x v="0"/>
    <s v="In Stock"/>
    <s v="Pending disposal"/>
    <m/>
    <x v="1"/>
    <s v="BAU"/>
    <x v="3"/>
    <m/>
    <m/>
    <m/>
    <m/>
    <m/>
    <m/>
    <m/>
    <m/>
    <m/>
    <m/>
    <m/>
    <m/>
    <n v="0"/>
  </r>
  <r>
    <x v="64"/>
    <s v="Bruce.Bello@volkswagen.co.uk"/>
    <x v="3"/>
    <s v="Area Business Manager - South"/>
    <m/>
    <m/>
    <x v="18"/>
    <x v="0"/>
    <s v="In Stock"/>
    <s v="Pending disposal"/>
    <m/>
    <x v="1"/>
    <s v="BAU"/>
    <x v="3"/>
    <m/>
    <m/>
    <m/>
    <m/>
    <m/>
    <m/>
    <m/>
    <m/>
    <m/>
    <m/>
    <m/>
    <m/>
    <n v="0"/>
  </r>
  <r>
    <x v="65"/>
    <s v="nathan.wright@volkswagen.co.uk"/>
    <x v="17"/>
    <s v="Planning Analyst"/>
    <m/>
    <m/>
    <x v="16"/>
    <x v="0"/>
    <s v="In Stock"/>
    <s v="Available"/>
    <m/>
    <x v="4"/>
    <s v="BAU"/>
    <x v="3"/>
    <s v="Not in cupboard need to verify"/>
    <m/>
    <m/>
    <m/>
    <m/>
    <m/>
    <m/>
    <m/>
    <m/>
    <m/>
    <m/>
    <m/>
    <n v="0"/>
  </r>
  <r>
    <x v="66"/>
    <s v="Alex.Kavanagh@vwg.co.uk"/>
    <x v="1"/>
    <s v="Learning Consultant-Delivery"/>
    <m/>
    <m/>
    <x v="5"/>
    <x v="0"/>
    <s v="In Stock"/>
    <s v="Pending disposal"/>
    <m/>
    <x v="1"/>
    <s v="BAU"/>
    <x v="3"/>
    <m/>
    <m/>
    <m/>
    <m/>
    <m/>
    <s v="YES"/>
    <m/>
    <m/>
    <m/>
    <m/>
    <m/>
    <m/>
    <n v="0"/>
  </r>
  <r>
    <x v="67"/>
    <s v="atika.arshad@vwg.co.uk"/>
    <x v="1"/>
    <s v="Instructional Designer"/>
    <m/>
    <m/>
    <x v="3"/>
    <x v="0"/>
    <s v="In Stock"/>
    <s v="Pending disposal"/>
    <m/>
    <x v="1"/>
    <s v="BAU"/>
    <x v="3"/>
    <m/>
    <m/>
    <m/>
    <m/>
    <m/>
    <s v="YES"/>
    <m/>
    <m/>
    <m/>
    <m/>
    <m/>
    <m/>
    <n v="0"/>
  </r>
  <r>
    <x v="68"/>
    <s v="daniel.carter1@vwg.co.uk"/>
    <x v="1"/>
    <s v="Learning Consultant-Delivery"/>
    <m/>
    <m/>
    <x v="12"/>
    <x v="0"/>
    <s v="In Stock"/>
    <s v="Pending disposal"/>
    <m/>
    <x v="2"/>
    <s v="BAU"/>
    <x v="3"/>
    <m/>
    <m/>
    <m/>
    <m/>
    <m/>
    <s v="YES"/>
    <m/>
    <m/>
    <m/>
    <m/>
    <m/>
    <m/>
    <n v="0"/>
  </r>
  <r>
    <x v="69"/>
    <s v="ian.painter@vwg.co.uk"/>
    <x v="1"/>
    <s v="Project Team Manager"/>
    <m/>
    <m/>
    <x v="6"/>
    <x v="0"/>
    <s v="In Stock"/>
    <s v="Available"/>
    <m/>
    <x v="2"/>
    <s v="BAU"/>
    <x v="3"/>
    <m/>
    <m/>
    <m/>
    <m/>
    <m/>
    <s v="YES"/>
    <m/>
    <m/>
    <m/>
    <m/>
    <m/>
    <m/>
    <n v="0"/>
  </r>
  <r>
    <x v="70"/>
    <s v="Richard.Gibbs@vwg.co.uk"/>
    <x v="1"/>
    <s v="Instructional Designer"/>
    <m/>
    <m/>
    <x v="6"/>
    <x v="0"/>
    <s v="In Stock"/>
    <s v="Available"/>
    <m/>
    <x v="2"/>
    <s v="BAU"/>
    <x v="3"/>
    <m/>
    <m/>
    <m/>
    <m/>
    <m/>
    <s v="YES"/>
    <m/>
    <m/>
    <m/>
    <m/>
    <m/>
    <m/>
    <n v="0"/>
  </r>
  <r>
    <x v="71"/>
    <s v="nathan.wright@volkswagen.co.uk"/>
    <x v="17"/>
    <s v="Volume Planning Analyst"/>
    <m/>
    <m/>
    <x v="6"/>
    <x v="0"/>
    <s v="In Stock"/>
    <s v="Available"/>
    <m/>
    <x v="2"/>
    <s v="BAU"/>
    <x v="3"/>
    <m/>
    <m/>
    <m/>
    <m/>
    <m/>
    <s v="YES"/>
    <m/>
    <m/>
    <m/>
    <m/>
    <m/>
    <m/>
    <n v="0"/>
  </r>
  <r>
    <x v="72"/>
    <s v="Elizabeth.Burman@vwg.co.uk"/>
    <x v="1"/>
    <s v="BAU Coordinator"/>
    <m/>
    <m/>
    <x v="6"/>
    <x v="0"/>
    <s v="In Stock"/>
    <s v="Available"/>
    <m/>
    <x v="2"/>
    <s v="BAU"/>
    <x v="3"/>
    <m/>
    <m/>
    <m/>
    <m/>
    <m/>
    <s v="YES"/>
    <m/>
    <m/>
    <m/>
    <m/>
    <m/>
    <m/>
    <n v="0"/>
  </r>
  <r>
    <x v="73"/>
    <s v="Linda Ayiku-Botchway"/>
    <x v="19"/>
    <m/>
    <m/>
    <m/>
    <x v="19"/>
    <x v="0"/>
    <m/>
    <s v="Verify with Riz/Ash"/>
    <s v="No Need Audit"/>
    <x v="2"/>
    <s v="IDO"/>
    <x v="4"/>
    <s v="need to check and verify the forms "/>
    <m/>
    <m/>
    <s v="YES"/>
    <s v="YES"/>
    <s v="YES"/>
    <s v="YES"/>
    <d v="2018-02-20T00:00:00"/>
    <m/>
    <m/>
    <d v="2018-02-20T00:00:00"/>
    <m/>
    <n v="1"/>
  </r>
  <r>
    <x v="74"/>
    <s v="Joanna Flack"/>
    <x v="19"/>
    <m/>
    <m/>
    <m/>
    <x v="20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75"/>
    <s v="John Meikleham"/>
    <x v="19"/>
    <m/>
    <m/>
    <m/>
    <x v="21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76"/>
    <s v="Carly Thomas"/>
    <x v="19"/>
    <m/>
    <m/>
    <m/>
    <x v="21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77"/>
    <s v="Tahir Hussain"/>
    <x v="19"/>
    <m/>
    <m/>
    <m/>
    <x v="20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78"/>
    <s v="Kerry Newton"/>
    <x v="19"/>
    <m/>
    <m/>
    <m/>
    <x v="20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79"/>
    <s v="Katrina Goodridge"/>
    <x v="19"/>
    <m/>
    <m/>
    <m/>
    <x v="20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0"/>
    <s v="Russell Yates"/>
    <x v="19"/>
    <m/>
    <m/>
    <m/>
    <x v="20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1"/>
    <s v="Kirsty Williams"/>
    <x v="19"/>
    <m/>
    <m/>
    <m/>
    <x v="22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2"/>
    <s v="Chris Stubbs"/>
    <x v="19"/>
    <m/>
    <m/>
    <m/>
    <x v="8"/>
    <x v="0"/>
    <m/>
    <s v="Re-Use"/>
    <m/>
    <x v="2"/>
    <s v="IDO"/>
    <x v="4"/>
    <s v="Left in IDO room for reuse rizwan aware of it"/>
    <m/>
    <m/>
    <s v="YES"/>
    <s v="YES"/>
    <s v="YES"/>
    <s v="YES"/>
    <m/>
    <m/>
    <m/>
    <m/>
    <m/>
    <n v="0"/>
  </r>
  <r>
    <x v="83"/>
    <s v="Katie Moses"/>
    <x v="19"/>
    <m/>
    <m/>
    <m/>
    <x v="22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4"/>
    <s v="Kyle Stewart"/>
    <x v="19"/>
    <m/>
    <m/>
    <m/>
    <x v="22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5"/>
    <s v="Emma Brown"/>
    <x v="19"/>
    <m/>
    <m/>
    <m/>
    <x v="22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6"/>
    <s v="Tomas Rockingham"/>
    <x v="19"/>
    <m/>
    <m/>
    <m/>
    <x v="23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7"/>
    <s v="Kirsten Langridge"/>
    <x v="19"/>
    <m/>
    <m/>
    <m/>
    <x v="22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88"/>
    <s v="Boglarka Klima"/>
    <x v="19"/>
    <m/>
    <m/>
    <m/>
    <x v="19"/>
    <x v="0"/>
    <m/>
    <s v="Verify with Riz/Ash"/>
    <m/>
    <x v="5"/>
    <s v="IDO"/>
    <x v="4"/>
    <s v="Machine is still with user"/>
    <m/>
    <m/>
    <m/>
    <m/>
    <m/>
    <s v="YES"/>
    <m/>
    <m/>
    <m/>
    <m/>
    <m/>
    <n v="0"/>
  </r>
  <r>
    <x v="89"/>
    <s v="Sue Speirs"/>
    <x v="19"/>
    <m/>
    <m/>
    <m/>
    <x v="24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90"/>
    <s v="Sharon Kinnaird"/>
    <x v="19"/>
    <m/>
    <m/>
    <m/>
    <x v="25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91"/>
    <s v="Marcus Bird"/>
    <x v="19"/>
    <m/>
    <m/>
    <m/>
    <x v="25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92"/>
    <s v="Nick Chapman"/>
    <x v="19"/>
    <m/>
    <m/>
    <m/>
    <x v="25"/>
    <x v="0"/>
    <m/>
    <s v="Pending disposal"/>
    <m/>
    <x v="1"/>
    <s v="IDO"/>
    <x v="4"/>
    <m/>
    <m/>
    <m/>
    <s v="YES"/>
    <s v="YES"/>
    <s v="YES"/>
    <s v="YES"/>
    <m/>
    <m/>
    <m/>
    <m/>
    <m/>
    <n v="0"/>
  </r>
  <r>
    <x v="93"/>
    <s v="Ben Smalley"/>
    <x v="19"/>
    <m/>
    <m/>
    <m/>
    <x v="26"/>
    <x v="0"/>
    <m/>
    <s v="Verify with Riz/Ash"/>
    <m/>
    <x v="1"/>
    <s v="IDO"/>
    <x v="4"/>
    <m/>
    <m/>
    <m/>
    <s v="YES"/>
    <s v="YES"/>
    <s v="YES"/>
    <s v="YES"/>
    <m/>
    <m/>
    <m/>
    <m/>
    <m/>
    <n v="0"/>
  </r>
  <r>
    <x v="94"/>
    <s v="Toby Slade"/>
    <x v="19"/>
    <m/>
    <m/>
    <m/>
    <x v="8"/>
    <x v="0"/>
    <m/>
    <s v="Re-Use"/>
    <m/>
    <x v="2"/>
    <s v="IDO"/>
    <x v="4"/>
    <s v="Left in IDO room for reuse rizwan aware of it"/>
    <m/>
    <m/>
    <s v="YES"/>
    <s v="YES"/>
    <s v="YES"/>
    <s v="YES"/>
    <m/>
    <m/>
    <m/>
    <m/>
    <m/>
    <n v="0"/>
  </r>
  <r>
    <x v="95"/>
    <s v="Matt Wixted"/>
    <x v="19"/>
    <m/>
    <m/>
    <m/>
    <x v="8"/>
    <x v="0"/>
    <m/>
    <s v="Re-Use"/>
    <m/>
    <x v="2"/>
    <s v="IDO"/>
    <x v="4"/>
    <s v="Left in IDO room for reuse rizwan aware of it"/>
    <m/>
    <m/>
    <s v="YES"/>
    <s v="YES"/>
    <s v="YES"/>
    <s v="YES"/>
    <m/>
    <m/>
    <m/>
    <m/>
    <m/>
    <n v="0"/>
  </r>
  <r>
    <x v="96"/>
    <s v="Lee Whiting"/>
    <x v="19"/>
    <m/>
    <m/>
    <m/>
    <x v="27"/>
    <x v="0"/>
    <m/>
    <s v="Re-Use"/>
    <m/>
    <x v="2"/>
    <s v="IDO"/>
    <x v="4"/>
    <s v="john collected from ido room and checked we have in euc "/>
    <m/>
    <m/>
    <s v="YES"/>
    <s v="YES"/>
    <s v="YES"/>
    <s v="YES"/>
    <m/>
    <m/>
    <m/>
    <m/>
    <m/>
    <n v="0"/>
  </r>
  <r>
    <x v="97"/>
    <s v="Chelsea Mace"/>
    <x v="19"/>
    <m/>
    <m/>
    <m/>
    <x v="8"/>
    <x v="0"/>
    <m/>
    <s v="Re-Use"/>
    <m/>
    <x v="2"/>
    <s v="IDO"/>
    <x v="4"/>
    <s v="Left in IDO room for reuse rizwan aware of it"/>
    <m/>
    <m/>
    <s v="YES"/>
    <s v="YES"/>
    <s v="YES"/>
    <s v="YES"/>
    <m/>
    <m/>
    <m/>
    <m/>
    <m/>
    <n v="0"/>
  </r>
  <r>
    <x v="98"/>
    <s v="Cameron Clasper"/>
    <x v="19"/>
    <m/>
    <m/>
    <m/>
    <x v="27"/>
    <x v="0"/>
    <m/>
    <s v="Re-Use"/>
    <m/>
    <x v="2"/>
    <s v="IDO"/>
    <x v="4"/>
    <s v="john collected from ido room and checked we have in euc "/>
    <m/>
    <m/>
    <s v="YES"/>
    <s v="YES"/>
    <s v="YES"/>
    <s v="YES"/>
    <m/>
    <m/>
    <m/>
    <m/>
    <m/>
    <n v="0"/>
  </r>
  <r>
    <x v="17"/>
    <s v="Iona Plain"/>
    <x v="19"/>
    <m/>
    <s v="VWUKM2CL10697"/>
    <m/>
    <x v="21"/>
    <x v="0"/>
    <m/>
    <s v="Pending disposal"/>
    <s v="No Need Audit"/>
    <x v="1"/>
    <s v="IDO"/>
    <x v="5"/>
    <s v="handed over to andeep"/>
    <m/>
    <m/>
    <s v="YES"/>
    <s v="YES"/>
    <s v="YES"/>
    <s v="YES"/>
    <d v="2018-02-20T00:00:00"/>
    <m/>
    <m/>
    <d v="2018-02-20T00:00:00"/>
    <m/>
    <n v="1"/>
  </r>
  <r>
    <x v="73"/>
    <s v="Chris Screeton"/>
    <x v="19"/>
    <m/>
    <s v="VWUKM2CL13859"/>
    <m/>
    <x v="24"/>
    <x v="0"/>
    <m/>
    <s v="Pending disposal"/>
    <s v="No Need Audit"/>
    <x v="2"/>
    <s v="IDO"/>
    <x v="5"/>
    <s v="left in euc for reuse"/>
    <m/>
    <m/>
    <s v="YES"/>
    <s v="YES"/>
    <s v="YES"/>
    <s v="YES"/>
    <d v="2018-02-20T00:00:00"/>
    <m/>
    <m/>
    <d v="2018-02-20T00:00:00"/>
    <m/>
    <n v="1"/>
  </r>
  <r>
    <x v="99"/>
    <s v="Lauren Clark"/>
    <x v="19"/>
    <m/>
    <s v="VWUKM2CL12535"/>
    <m/>
    <x v="21"/>
    <x v="0"/>
    <m/>
    <s v="Available"/>
    <m/>
    <x v="1"/>
    <s v="IDO"/>
    <x v="5"/>
    <s v="handed over to andeep"/>
    <m/>
    <m/>
    <s v="YES"/>
    <s v="YES"/>
    <s v="YES"/>
    <s v="YES"/>
    <m/>
    <m/>
    <m/>
    <m/>
    <m/>
    <n v="0"/>
  </r>
  <r>
    <x v="100"/>
    <s v="Andre Jonker"/>
    <x v="19"/>
    <m/>
    <s v="VWUKM3CL13258"/>
    <m/>
    <x v="20"/>
    <x v="0"/>
    <m/>
    <s v="Available"/>
    <m/>
    <x v="1"/>
    <s v="IDO"/>
    <x v="5"/>
    <s v="handed over to andeep"/>
    <m/>
    <m/>
    <s v="YES"/>
    <s v="YES"/>
    <s v="YES"/>
    <s v="YES"/>
    <m/>
    <m/>
    <m/>
    <m/>
    <m/>
    <n v="0"/>
  </r>
  <r>
    <x v="101"/>
    <s v="Rob de Young"/>
    <x v="19"/>
    <m/>
    <s v="VWUKM2CL13034"/>
    <m/>
    <x v="20"/>
    <x v="0"/>
    <m/>
    <s v="Available"/>
    <m/>
    <x v="1"/>
    <s v="IDO"/>
    <x v="5"/>
    <s v="handed over to andeep"/>
    <m/>
    <m/>
    <s v="YES"/>
    <s v="YES"/>
    <s v="YES"/>
    <s v="YES"/>
    <m/>
    <m/>
    <m/>
    <m/>
    <m/>
    <n v="0"/>
  </r>
  <r>
    <x v="102"/>
    <s v="Shelley Webb"/>
    <x v="19"/>
    <m/>
    <s v="VWUKM2CL13296"/>
    <m/>
    <x v="22"/>
    <x v="0"/>
    <m/>
    <s v="Pending disposal"/>
    <m/>
    <x v="1"/>
    <s v="IDO"/>
    <x v="5"/>
    <s v="handed over to andeep"/>
    <m/>
    <m/>
    <s v="YES"/>
    <s v="YES"/>
    <s v="YES"/>
    <s v="YES"/>
    <m/>
    <m/>
    <m/>
    <m/>
    <m/>
    <n v="0"/>
  </r>
  <r>
    <x v="103"/>
    <s v="Jo Joseph"/>
    <x v="19"/>
    <m/>
    <s v="VWUKM2CL13411"/>
    <m/>
    <x v="23"/>
    <x v="0"/>
    <m/>
    <s v="Pending disposal"/>
    <m/>
    <x v="1"/>
    <s v="IDO"/>
    <x v="5"/>
    <s v="handed over to andeep"/>
    <m/>
    <m/>
    <s v="YES"/>
    <s v="YES"/>
    <s v="YES"/>
    <s v="YES"/>
    <m/>
    <m/>
    <m/>
    <m/>
    <m/>
    <n v="0"/>
  </r>
  <r>
    <x v="41"/>
    <s v="Linda Ayiku-Botchway"/>
    <x v="19"/>
    <m/>
    <s v="VWUKM2CL13900"/>
    <m/>
    <x v="25"/>
    <x v="0"/>
    <s v="In Stock"/>
    <s v="Pending disposal"/>
    <s v="No Need Audit"/>
    <x v="2"/>
    <s v="IDO"/>
    <x v="5"/>
    <s v="this is ido device came in bau list completed"/>
    <m/>
    <m/>
    <s v="YES"/>
    <s v="YES"/>
    <s v="YES"/>
    <s v="YES"/>
    <d v="2018-02-20T00:00:00"/>
    <m/>
    <m/>
    <d v="2018-02-20T00:00:00"/>
    <m/>
    <n v="1"/>
  </r>
  <r>
    <x v="104"/>
    <s v="Tim Henry"/>
    <x v="19"/>
    <m/>
    <s v="VWUKM2CL13919"/>
    <m/>
    <x v="25"/>
    <x v="0"/>
    <m/>
    <s v="Pending disposal"/>
    <m/>
    <x v="2"/>
    <s v="IDO"/>
    <x v="5"/>
    <s v="left in euc for reuse"/>
    <m/>
    <m/>
    <s v="YES"/>
    <s v="YES"/>
    <s v="YES"/>
    <s v="YES"/>
    <m/>
    <m/>
    <m/>
    <m/>
    <m/>
    <n v="0"/>
  </r>
  <r>
    <x v="105"/>
    <s v="Craig Buckley"/>
    <x v="19"/>
    <m/>
    <s v="vwukm2cL14001"/>
    <m/>
    <x v="25"/>
    <x v="0"/>
    <m/>
    <s v="Pending disposal"/>
    <m/>
    <x v="2"/>
    <s v="IDO"/>
    <x v="5"/>
    <s v="left in euc for reuse"/>
    <m/>
    <m/>
    <s v="YES"/>
    <s v="YES"/>
    <s v="YES"/>
    <s v="YES"/>
    <m/>
    <m/>
    <m/>
    <m/>
    <m/>
    <n v="0"/>
  </r>
  <r>
    <x v="106"/>
    <s v="Sam goffin"/>
    <x v="19"/>
    <m/>
    <s v="VWUKM2CL14247"/>
    <m/>
    <x v="25"/>
    <x v="0"/>
    <m/>
    <s v="Pending disposal"/>
    <m/>
    <x v="2"/>
    <s v="IDO"/>
    <x v="5"/>
    <s v="left in euc for reuse"/>
    <m/>
    <m/>
    <s v="YES"/>
    <s v="YES"/>
    <s v="YES"/>
    <s v="YES"/>
    <m/>
    <m/>
    <m/>
    <m/>
    <m/>
    <n v="0"/>
  </r>
  <r>
    <x v="107"/>
    <s v="Michele Walker"/>
    <x v="19"/>
    <m/>
    <s v="VWUKM2CL14294"/>
    <m/>
    <x v="25"/>
    <x v="0"/>
    <m/>
    <s v="Pending disposal"/>
    <m/>
    <x v="2"/>
    <s v="IDO"/>
    <x v="5"/>
    <s v="left in euc for reuse"/>
    <m/>
    <m/>
    <s v="YES"/>
    <s v="YES"/>
    <s v="YES"/>
    <s v="YES"/>
    <m/>
    <m/>
    <m/>
    <m/>
    <m/>
    <n v="0"/>
  </r>
  <r>
    <x v="108"/>
    <s v="Craig Ovens"/>
    <x v="19"/>
    <m/>
    <s v="VWUKM2CL14344"/>
    <m/>
    <x v="8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09"/>
    <s v="Graham Curl"/>
    <x v="19"/>
    <m/>
    <s v="VWUKM2CL14385"/>
    <m/>
    <x v="8"/>
    <x v="0"/>
    <m/>
    <s v="Available"/>
    <m/>
    <x v="2"/>
    <s v="IDO"/>
    <x v="5"/>
    <s v="John collected from ido room and in euc"/>
    <m/>
    <m/>
    <s v="YES"/>
    <s v="YES"/>
    <s v="YES"/>
    <s v="YES"/>
    <m/>
    <m/>
    <m/>
    <m/>
    <m/>
    <n v="0"/>
  </r>
  <r>
    <x v="110"/>
    <s v="Asaf Chaudhry"/>
    <x v="19"/>
    <m/>
    <s v="VWUKM2CL14403"/>
    <m/>
    <x v="27"/>
    <x v="0"/>
    <m/>
    <s v="Available"/>
    <m/>
    <x v="2"/>
    <s v="IDO"/>
    <x v="5"/>
    <s v="John collected from ido room and in euc"/>
    <m/>
    <m/>
    <s v="YES"/>
    <s v="YES"/>
    <s v="YES"/>
    <s v="YES"/>
    <m/>
    <m/>
    <m/>
    <m/>
    <m/>
    <n v="0"/>
  </r>
  <r>
    <x v="111"/>
    <s v="Andy clinkscales"/>
    <x v="19"/>
    <m/>
    <s v="VWUKM2CL14437"/>
    <m/>
    <x v="8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12"/>
    <s v="Andrew Burns"/>
    <x v="19"/>
    <m/>
    <s v="VWUKM2CL14455"/>
    <m/>
    <x v="8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13"/>
    <s v="Sudhir Ghosh"/>
    <x v="19"/>
    <m/>
    <s v="VWUKM2CL14544"/>
    <m/>
    <x v="27"/>
    <x v="0"/>
    <m/>
    <s v="Available"/>
    <m/>
    <x v="2"/>
    <s v="IDO"/>
    <x v="5"/>
    <s v="John collected from ido room and in euc"/>
    <m/>
    <m/>
    <s v="YES"/>
    <s v="YES"/>
    <s v="YES"/>
    <s v="YES"/>
    <m/>
    <m/>
    <m/>
    <m/>
    <m/>
    <n v="0"/>
  </r>
  <r>
    <x v="114"/>
    <s v="Lindsay Carson"/>
    <x v="19"/>
    <m/>
    <s v="VWUKM2CL14661"/>
    <m/>
    <x v="27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15"/>
    <s v="Katherine Bradfield"/>
    <x v="19"/>
    <m/>
    <s v="VWUKM2CL14681"/>
    <m/>
    <x v="8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16"/>
    <s v="Georgia Kerr"/>
    <x v="19"/>
    <m/>
    <s v="VWUKM2CL14695"/>
    <m/>
    <x v="27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42"/>
    <s v="Lesley-Anne Bell"/>
    <x v="19"/>
    <m/>
    <s v="VWUKM2CL14733"/>
    <m/>
    <x v="27"/>
    <x v="0"/>
    <m/>
    <s v="Available"/>
    <s v="No Need Audit"/>
    <x v="2"/>
    <s v="IDO"/>
    <x v="5"/>
    <s v="John collected from ido room and in euc"/>
    <m/>
    <m/>
    <s v="YES"/>
    <s v="YES"/>
    <s v="YES"/>
    <s v="YES"/>
    <d v="2018-02-20T00:00:00"/>
    <m/>
    <m/>
    <d v="2018-02-20T00:00:00"/>
    <m/>
    <n v="1"/>
  </r>
  <r>
    <x v="117"/>
    <s v="Timur Zhulbarissov"/>
    <x v="19"/>
    <m/>
    <s v="VWUKM2CL11949"/>
    <m/>
    <x v="21"/>
    <x v="0"/>
    <m/>
    <s v="Available"/>
    <m/>
    <x v="2"/>
    <s v="IDO"/>
    <x v="5"/>
    <s v="left in IDO room "/>
    <m/>
    <m/>
    <s v="YES"/>
    <s v="YES"/>
    <s v="YES"/>
    <s v="YES"/>
    <m/>
    <m/>
    <m/>
    <m/>
    <m/>
    <n v="0"/>
  </r>
  <r>
    <x v="118"/>
    <s v="Rachael Shaw"/>
    <x v="19"/>
    <m/>
    <s v="VWUKM2CL11859"/>
    <m/>
    <x v="21"/>
    <x v="1"/>
    <m/>
    <m/>
    <s v="with auditors"/>
    <x v="0"/>
    <s v="IDO"/>
    <x v="6"/>
    <m/>
    <s v="YES"/>
    <m/>
    <m/>
    <m/>
    <m/>
    <m/>
    <d v="2018-02-12T00:00:00"/>
    <d v="2018-02-13T00:00:00"/>
    <m/>
    <m/>
    <m/>
    <n v="-30816"/>
  </r>
  <r>
    <x v="119"/>
    <s v="Amy Allen"/>
    <x v="19"/>
    <m/>
    <s v="VWUKM2CL13756"/>
    <m/>
    <x v="23"/>
    <x v="1"/>
    <m/>
    <m/>
    <s v="duplicate or wrong entry"/>
    <x v="0"/>
    <s v="IDO"/>
    <x v="6"/>
    <s v="duplicate and wrong number"/>
    <m/>
    <m/>
    <m/>
    <m/>
    <m/>
    <m/>
    <d v="2018-02-12T00:00:00"/>
    <m/>
    <m/>
    <d v="2018-02-20T00:00:00"/>
    <m/>
    <n v="7"/>
  </r>
  <r>
    <x v="120"/>
    <s v="Sally Whitcombe"/>
    <x v="19"/>
    <m/>
    <s v="VWUKM2CL12814"/>
    <m/>
    <x v="28"/>
    <x v="1"/>
    <m/>
    <m/>
    <s v="with auditors"/>
    <x v="0"/>
    <s v="IDO"/>
    <x v="6"/>
    <m/>
    <s v="YES"/>
    <m/>
    <m/>
    <m/>
    <m/>
    <m/>
    <d v="2018-02-12T00:00:00"/>
    <d v="2018-02-13T00:00:00"/>
    <m/>
    <m/>
    <m/>
    <n v="-30816"/>
  </r>
  <r>
    <x v="121"/>
    <s v="Sarah Tuckwood"/>
    <x v="19"/>
    <m/>
    <s v="VWUKM2CL14359"/>
    <m/>
    <x v="27"/>
    <x v="1"/>
    <m/>
    <m/>
    <s v="with auditors"/>
    <x v="0"/>
    <s v="IDO"/>
    <x v="6"/>
    <m/>
    <s v="YES"/>
    <m/>
    <m/>
    <m/>
    <m/>
    <m/>
    <d v="2018-02-12T00:00:00"/>
    <d v="2018-02-13T00:00:00"/>
    <m/>
    <m/>
    <m/>
    <n v="-30816"/>
  </r>
  <r>
    <x v="122"/>
    <s v="Mariam Fahtama"/>
    <x v="19"/>
    <m/>
    <s v="VWUKM2CL14368"/>
    <m/>
    <x v="27"/>
    <x v="1"/>
    <m/>
    <m/>
    <s v="with auditors"/>
    <x v="0"/>
    <s v="IDO"/>
    <x v="6"/>
    <m/>
    <s v="YES"/>
    <m/>
    <m/>
    <m/>
    <m/>
    <m/>
    <d v="2018-02-12T00:00:00"/>
    <d v="2018-02-13T00:00:00"/>
    <m/>
    <m/>
    <m/>
    <n v="-30816"/>
  </r>
  <r>
    <x v="123"/>
    <s v="Kim Folcarelli"/>
    <x v="19"/>
    <m/>
    <s v="vwukm2cL15087"/>
    <m/>
    <x v="8"/>
    <x v="1"/>
    <m/>
    <m/>
    <s v="with auditors"/>
    <x v="0"/>
    <s v="IDO"/>
    <x v="6"/>
    <m/>
    <s v="YES"/>
    <m/>
    <m/>
    <m/>
    <m/>
    <m/>
    <d v="2018-02-12T00:00:00"/>
    <d v="2018-02-13T00:00:00"/>
    <m/>
    <m/>
    <m/>
    <n v="-30816"/>
  </r>
  <r>
    <x v="124"/>
    <s v="matthew.benns@volkswagen.co.uk"/>
    <x v="25"/>
    <s v="Head of CQ/ND"/>
    <m/>
    <m/>
    <x v="14"/>
    <x v="1"/>
    <m/>
    <m/>
    <m/>
    <x v="0"/>
    <s v="BAU"/>
    <x v="7"/>
    <m/>
    <m/>
    <m/>
    <m/>
    <m/>
    <m/>
    <m/>
    <m/>
    <m/>
    <m/>
    <m/>
    <m/>
    <n v="0"/>
  </r>
  <r>
    <x v="125"/>
    <s v="ben.cleaver@skoda.co.uk"/>
    <x v="26"/>
    <s v="Digital Manager"/>
    <m/>
    <m/>
    <x v="14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26"/>
    <s v="matthew.benns@volkswagen.co.uk"/>
    <x v="25"/>
    <s v="Head of CQ/ND"/>
    <m/>
    <m/>
    <x v="15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27"/>
    <s v="Mark.Gillett@Audi.co.uk"/>
    <x v="27"/>
    <s v="Supply Manager"/>
    <m/>
    <m/>
    <x v="15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28"/>
    <s v="Alistair.Shields@VWG.CO.UK"/>
    <x v="28"/>
    <s v="Group Services Director"/>
    <m/>
    <m/>
    <x v="29"/>
    <x v="1"/>
    <m/>
    <m/>
    <m/>
    <x v="0"/>
    <s v="BAU"/>
    <x v="7"/>
    <m/>
    <m/>
    <m/>
    <m/>
    <m/>
    <m/>
    <m/>
    <m/>
    <m/>
    <m/>
    <m/>
    <m/>
    <n v="0"/>
  </r>
  <r>
    <x v="129"/>
    <s v="alison.jones@volkswagen.co.uk"/>
    <x v="29"/>
    <s v="Director of Volkswagen"/>
    <m/>
    <m/>
    <x v="29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0"/>
    <s v="lukas.folc@vwg.co.uk"/>
    <x v="30"/>
    <s v="Finance Director"/>
    <m/>
    <m/>
    <x v="29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1"/>
    <s v="ben.cleaver@skoda.co.uk"/>
    <x v="26"/>
    <s v="Digital Manager"/>
    <m/>
    <m/>
    <x v="16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2"/>
    <s v="jonathan.pratt@seatcars.co.uk"/>
    <x v="31"/>
    <s v="Product Manager"/>
    <m/>
    <m/>
    <x v="0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3"/>
    <s v="Eillien.Gallagher@vwg.co.uk"/>
    <x v="32"/>
    <s v="Administrator"/>
    <m/>
    <m/>
    <x v="0"/>
    <x v="1"/>
    <s v="In Stock"/>
    <s v="Pending disposal"/>
    <s v="ready to handover"/>
    <x v="0"/>
    <s v="BAU"/>
    <x v="7"/>
    <s v="in crate from ido room"/>
    <m/>
    <m/>
    <m/>
    <m/>
    <m/>
    <m/>
    <m/>
    <m/>
    <m/>
    <m/>
    <m/>
    <n v="0"/>
  </r>
  <r>
    <x v="134"/>
    <s v="Matthew.Barham@Volkswagen.co.uk"/>
    <x v="20"/>
    <s v="Service Development Manager"/>
    <m/>
    <m/>
    <x v="1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5"/>
    <s v="Chris.King@vwg.co.uk"/>
    <x v="33"/>
    <s v="Residual Value Specialist"/>
    <m/>
    <m/>
    <x v="10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6"/>
    <s v="Richard.Adams@vwg.co.uk"/>
    <x v="34"/>
    <s v="Network Planning Manager"/>
    <m/>
    <m/>
    <x v="2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7"/>
    <s v="Tom.Langley@vwg.co.uk"/>
    <x v="8"/>
    <s v="HR Business Partner"/>
    <m/>
    <m/>
    <x v="3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8"/>
    <s v="grace.mccullagh@volkswagen.co.uk"/>
    <x v="12"/>
    <s v="Marketing Assistant"/>
    <m/>
    <m/>
    <x v="5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39"/>
    <s v="david.bodily@vwcv.co.uk"/>
    <x v="35"/>
    <s v="VWCV Service Development Manager"/>
    <m/>
    <m/>
    <x v="12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40"/>
    <s v="kate.wright@audi.co.uk"/>
    <x v="4"/>
    <s v="Rental Manager"/>
    <s v="VWUKM2CL14322"/>
    <s v="5CG6085NWC"/>
    <x v="6"/>
    <x v="1"/>
    <s v="In Stock"/>
    <s v="Retained for Business Purpose"/>
    <s v="with auditors"/>
    <x v="0"/>
    <s v="BAU"/>
    <x v="7"/>
    <m/>
    <s v="YES"/>
    <m/>
    <m/>
    <m/>
    <m/>
    <m/>
    <d v="2018-02-20T00:00:00"/>
    <d v="2018-02-13T00:00:00"/>
    <m/>
    <d v="2018-02-20T00:00:00"/>
    <m/>
    <n v="1"/>
  </r>
  <r>
    <x v="141"/>
    <s v="ondrej.tesinsky@vwg.co.uk"/>
    <x v="36"/>
    <s v="Head of Controlling"/>
    <m/>
    <m/>
    <x v="11"/>
    <x v="1"/>
    <m/>
    <m/>
    <s v="ready to handover"/>
    <x v="0"/>
    <s v="BAU"/>
    <x v="7"/>
    <s v="in euc cupboard to handover deloitte"/>
    <m/>
    <m/>
    <m/>
    <m/>
    <m/>
    <m/>
    <d v="2018-02-20T00:00:00"/>
    <m/>
    <m/>
    <m/>
    <m/>
    <n v="-30822"/>
  </r>
  <r>
    <x v="142"/>
    <s v="Claudia.Ulrich@seatcars.co.uk"/>
    <x v="31"/>
    <s v="National Communications &amp; Digital Market"/>
    <m/>
    <m/>
    <x v="6"/>
    <x v="1"/>
    <m/>
    <m/>
    <s v="ready to handover"/>
    <x v="0"/>
    <s v="BAU"/>
    <x v="7"/>
    <s v="in euc cupboard to handover deloitte"/>
    <m/>
    <m/>
    <m/>
    <m/>
    <m/>
    <m/>
    <d v="2018-02-20T00:00:00"/>
    <m/>
    <m/>
    <m/>
    <m/>
    <n v="-30822"/>
  </r>
  <r>
    <x v="143"/>
    <s v="ben.cleaver@skoda.co.uk"/>
    <x v="26"/>
    <s v="Digital Manager"/>
    <m/>
    <m/>
    <x v="6"/>
    <x v="1"/>
    <m/>
    <m/>
    <s v="ready to handover"/>
    <x v="0"/>
    <s v="BAU"/>
    <x v="7"/>
    <s v="in euc cupboard to handover deloitte"/>
    <m/>
    <m/>
    <m/>
    <m/>
    <m/>
    <m/>
    <d v="2018-02-20T00:00:00"/>
    <m/>
    <m/>
    <m/>
    <m/>
    <n v="-30822"/>
  </r>
  <r>
    <x v="144"/>
    <s v="Robert.Fryer@vwg.co.uk"/>
    <x v="30"/>
    <s v="Tactical Planning Manager"/>
    <m/>
    <m/>
    <x v="6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45"/>
    <s v="Lyndon.Evans@vwg.co.uk"/>
    <x v="7"/>
    <s v="Tools and Equipment Manager "/>
    <m/>
    <m/>
    <x v="6"/>
    <x v="1"/>
    <m/>
    <m/>
    <s v="with auditors"/>
    <x v="0"/>
    <s v="BAU"/>
    <x v="7"/>
    <m/>
    <s v="YES"/>
    <m/>
    <m/>
    <m/>
    <m/>
    <m/>
    <m/>
    <d v="2018-02-13T00:00:00"/>
    <m/>
    <m/>
    <m/>
    <n v="0"/>
  </r>
  <r>
    <x v="146"/>
    <s v="Kate.Thompson@audi.co.uk"/>
    <x v="4"/>
    <s v="Rental Manager"/>
    <m/>
    <m/>
    <x v="30"/>
    <x v="1"/>
    <m/>
    <m/>
    <m/>
    <x v="0"/>
    <s v="BAU"/>
    <x v="7"/>
    <m/>
    <m/>
    <m/>
    <m/>
    <m/>
    <m/>
    <m/>
    <m/>
    <m/>
    <m/>
    <m/>
    <m/>
    <n v="0"/>
  </r>
  <r>
    <x v="147"/>
    <s v="matthew.benns@volkswagen.co.uk"/>
    <x v="25"/>
    <s v="Head of CQ/ND"/>
    <m/>
    <m/>
    <x v="5"/>
    <x v="1"/>
    <m/>
    <m/>
    <m/>
    <x v="0"/>
    <s v="BAU"/>
    <x v="7"/>
    <m/>
    <m/>
    <m/>
    <m/>
    <m/>
    <m/>
    <m/>
    <m/>
    <m/>
    <m/>
    <m/>
    <m/>
    <n v="0"/>
  </r>
  <r>
    <x v="148"/>
    <m/>
    <x v="19"/>
    <m/>
    <s v="vwukm2ci10546"/>
    <s v="DMPQ3H91G5WQ"/>
    <x v="14"/>
    <x v="0"/>
    <s v="In Stock"/>
    <s v="Available"/>
    <s v="No Need Audit"/>
    <x v="2"/>
    <s v="BAU"/>
    <x v="8"/>
    <s v="left in ready to reuse ipad stock"/>
    <m/>
    <m/>
    <s v="NO"/>
    <s v="NO"/>
    <s v="NO"/>
    <m/>
    <m/>
    <m/>
    <m/>
    <m/>
    <m/>
    <n v="0"/>
  </r>
  <r>
    <x v="149"/>
    <m/>
    <x v="19"/>
    <m/>
    <s v="Vwukm2ci10550"/>
    <s v="DMPQ3HX2G5WQ"/>
    <x v="14"/>
    <x v="0"/>
    <s v="In Stock"/>
    <s v="Available"/>
    <s v="No Need Audit"/>
    <x v="0"/>
    <s v="BAU"/>
    <x v="8"/>
    <m/>
    <m/>
    <m/>
    <m/>
    <m/>
    <m/>
    <m/>
    <m/>
    <m/>
    <m/>
    <m/>
    <m/>
    <n v="0"/>
  </r>
  <r>
    <x v="150"/>
    <m/>
    <x v="19"/>
    <m/>
    <s v="Vwukm2cip01435"/>
    <s v="DX5RK6RGFFG8"/>
    <x v="18"/>
    <x v="0"/>
    <s v="In Stock"/>
    <s v="Pending disposal"/>
    <s v="No Need Audit"/>
    <x v="1"/>
    <s v="BAU"/>
    <x v="8"/>
    <s v="left in need to delete from mdm stock"/>
    <m/>
    <m/>
    <s v="NO"/>
    <s v="NO"/>
    <s v="NO"/>
    <m/>
    <m/>
    <m/>
    <m/>
    <m/>
    <m/>
    <n v="0"/>
  </r>
  <r>
    <x v="151"/>
    <m/>
    <x v="19"/>
    <m/>
    <s v="VWUKM3CL12278"/>
    <s v="CNU3259XHS"/>
    <x v="1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2"/>
    <m/>
    <x v="19"/>
    <m/>
    <s v="VWUKM3CL12328"/>
    <s v="CZC211537V"/>
    <x v="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3"/>
    <m/>
    <x v="19"/>
    <m/>
    <s v="VWUKM2CL12855"/>
    <s v="CNU3299V31"/>
    <x v="10"/>
    <x v="0"/>
    <s v="In Stock"/>
    <s v="Pending disposal"/>
    <s v="No Need Audit"/>
    <x v="0"/>
    <s v="BAU"/>
    <x v="8"/>
    <s v="in ido room"/>
    <m/>
    <m/>
    <m/>
    <m/>
    <m/>
    <m/>
    <m/>
    <m/>
    <m/>
    <m/>
    <m/>
    <n v="0"/>
  </r>
  <r>
    <x v="154"/>
    <m/>
    <x v="19"/>
    <m/>
    <s v="VWUKM3CL12886"/>
    <s v="CNU3329J88"/>
    <x v="1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5"/>
    <m/>
    <x v="19"/>
    <m/>
    <s v="VWUKM2CL12929"/>
    <s v="CNU3299V36"/>
    <x v="10"/>
    <x v="0"/>
    <s v="In Stock"/>
    <s v="Pending disposal"/>
    <s v="No Need Audit"/>
    <x v="0"/>
    <s v="BAU"/>
    <x v="8"/>
    <s v="Not in cupboard need to verify"/>
    <m/>
    <m/>
    <m/>
    <m/>
    <m/>
    <m/>
    <m/>
    <m/>
    <m/>
    <m/>
    <m/>
    <n v="0"/>
  </r>
  <r>
    <x v="156"/>
    <m/>
    <x v="19"/>
    <m/>
    <s v="VWUKM2CL12980"/>
    <s v="CNU3329JBZ"/>
    <x v="1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7"/>
    <m/>
    <x v="19"/>
    <m/>
    <s v="VWUKM2CL12991"/>
    <s v="CNU3329J69"/>
    <x v="1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8"/>
    <m/>
    <x v="19"/>
    <m/>
    <s v="VWUKM2CL13086"/>
    <s v="CNU347B02V"/>
    <x v="10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59"/>
    <m/>
    <x v="19"/>
    <m/>
    <s v="VWUKM3CL13319"/>
    <s v="5CG4442XN4"/>
    <x v="3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60"/>
    <m/>
    <x v="19"/>
    <m/>
    <s v="VWUKM2CL13400"/>
    <s v="5CG4383M9R"/>
    <x v="5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61"/>
    <m/>
    <x v="19"/>
    <m/>
    <s v="VWUKM2CL13439"/>
    <s v="5CG44430KH"/>
    <x v="5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62"/>
    <m/>
    <x v="19"/>
    <m/>
    <s v="VWUKM2CL13569"/>
    <s v="5CG5074N32"/>
    <x v="5"/>
    <x v="0"/>
    <s v="In Stock"/>
    <s v="Pending disposal"/>
    <s v="No Need Audit"/>
    <x v="1"/>
    <s v="BAU"/>
    <x v="8"/>
    <m/>
    <m/>
    <m/>
    <s v="YES"/>
    <s v="YES"/>
    <s v="YES"/>
    <m/>
    <m/>
    <m/>
    <m/>
    <m/>
    <m/>
    <n v="0"/>
  </r>
  <r>
    <x v="163"/>
    <m/>
    <x v="19"/>
    <m/>
    <s v="VWUKM3CL13775"/>
    <s v="5CG53117VJ"/>
    <x v="11"/>
    <x v="0"/>
    <s v="In Stock"/>
    <s v="Pending disposal"/>
    <s v="No Need Audit"/>
    <x v="2"/>
    <s v="BAU"/>
    <x v="8"/>
    <m/>
    <m/>
    <m/>
    <s v="YES"/>
    <s v="YES"/>
    <s v="YES"/>
    <m/>
    <m/>
    <m/>
    <m/>
    <m/>
    <m/>
    <n v="0"/>
  </r>
  <r>
    <x v="164"/>
    <m/>
    <x v="19"/>
    <m/>
    <s v="VWUKM2CL13814"/>
    <s v="5CG526677F"/>
    <x v="30"/>
    <x v="0"/>
    <s v="In Stock"/>
    <s v="Needs Validation"/>
    <s v="No Need Audit"/>
    <x v="2"/>
    <s v="BAU"/>
    <x v="8"/>
    <s v="its g2 840"/>
    <m/>
    <m/>
    <s v="YES"/>
    <s v="YES"/>
    <s v="YES"/>
    <m/>
    <m/>
    <m/>
    <m/>
    <m/>
    <m/>
    <n v="0"/>
  </r>
  <r>
    <x v="165"/>
    <m/>
    <x v="19"/>
    <m/>
    <s v="VWUKM2CL13915"/>
    <s v="5CG5413TWP"/>
    <x v="11"/>
    <x v="0"/>
    <s v="In Stock"/>
    <s v="Pending disposal"/>
    <s v="No Need Audit"/>
    <x v="2"/>
    <s v="BAU"/>
    <x v="8"/>
    <m/>
    <m/>
    <m/>
    <s v="YES"/>
    <s v="YES"/>
    <s v="YES"/>
    <m/>
    <m/>
    <m/>
    <m/>
    <m/>
    <m/>
    <n v="0"/>
  </r>
  <r>
    <x v="166"/>
    <m/>
    <x v="19"/>
    <m/>
    <s v="VWUM3CL14199"/>
    <s v="5CG72043VP"/>
    <x v="8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67"/>
    <m/>
    <x v="19"/>
    <m/>
    <s v="VWUKM2CL14253"/>
    <s v="5CG6085NLL"/>
    <x v="11"/>
    <x v="0"/>
    <s v="In Stock"/>
    <s v="Pending disposal"/>
    <s v="No Need Audit"/>
    <x v="2"/>
    <s v="BAU"/>
    <x v="8"/>
    <m/>
    <m/>
    <m/>
    <s v="YES"/>
    <s v="YES"/>
    <s v="YES"/>
    <m/>
    <m/>
    <m/>
    <m/>
    <m/>
    <m/>
    <n v="0"/>
  </r>
  <r>
    <x v="168"/>
    <m/>
    <x v="19"/>
    <m/>
    <s v="VWUKM2CL14266"/>
    <s v="5CG6085NL7"/>
    <x v="11"/>
    <x v="0"/>
    <s v="In Stock"/>
    <s v="Pending disposal"/>
    <s v="No Need Audit"/>
    <x v="2"/>
    <s v="BAU"/>
    <x v="8"/>
    <m/>
    <m/>
    <m/>
    <s v="YES"/>
    <s v="YES"/>
    <s v="YES"/>
    <m/>
    <m/>
    <m/>
    <m/>
    <m/>
    <m/>
    <n v="0"/>
  </r>
  <r>
    <x v="169"/>
    <m/>
    <x v="19"/>
    <m/>
    <s v="VWUKM3CL14269"/>
    <s v="5CG6085NN2"/>
    <x v="11"/>
    <x v="0"/>
    <s v="In Stock"/>
    <s v="Pending disposal"/>
    <s v="No Need Audit"/>
    <x v="2"/>
    <s v="BAU"/>
    <x v="8"/>
    <m/>
    <m/>
    <m/>
    <s v="YES"/>
    <s v="YES"/>
    <s v="YES"/>
    <m/>
    <m/>
    <m/>
    <m/>
    <m/>
    <m/>
    <n v="0"/>
  </r>
  <r>
    <x v="170"/>
    <m/>
    <x v="19"/>
    <m/>
    <s v="VWUKM2CL14354"/>
    <s v="5CG64137LK"/>
    <x v="6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1"/>
    <m/>
    <x v="19"/>
    <m/>
    <s v="VWUKM2CL14400"/>
    <s v="5CG64137MC"/>
    <x v="8"/>
    <x v="0"/>
    <s v="In Stock"/>
    <s v="Available"/>
    <s v="No Need Audit"/>
    <x v="0"/>
    <s v="BAU"/>
    <x v="8"/>
    <s v="in ido room"/>
    <m/>
    <m/>
    <m/>
    <m/>
    <m/>
    <m/>
    <m/>
    <m/>
    <m/>
    <m/>
    <m/>
    <n v="0"/>
  </r>
  <r>
    <x v="172"/>
    <m/>
    <x v="19"/>
    <m/>
    <s v="VWUKM2CL14444"/>
    <s v="5CG6461QFY"/>
    <x v="6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3"/>
    <m/>
    <x v="19"/>
    <m/>
    <s v="VWUKM2CL14649"/>
    <s v="5CG7124VBC"/>
    <x v="8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4"/>
    <m/>
    <x v="19"/>
    <m/>
    <s v="VWUKM2CL14657"/>
    <s v="5CG7210SYW"/>
    <x v="8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5"/>
    <m/>
    <x v="19"/>
    <m/>
    <s v="VWUKM3CL14777"/>
    <s v="5CG72043J6"/>
    <x v="8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6"/>
    <m/>
    <x v="19"/>
    <m/>
    <s v="VWUKM2CL14871"/>
    <s v="5CG73037T1"/>
    <x v="6"/>
    <x v="0"/>
    <s v="In Stock"/>
    <s v="Available"/>
    <s v="No Need Audit"/>
    <x v="0"/>
    <s v="BAU"/>
    <x v="8"/>
    <s v="Not in cupboard need to verify"/>
    <m/>
    <m/>
    <m/>
    <m/>
    <m/>
    <m/>
    <m/>
    <m/>
    <m/>
    <m/>
    <m/>
    <n v="0"/>
  </r>
  <r>
    <x v="177"/>
    <m/>
    <x v="19"/>
    <m/>
    <s v="VWUKM2CL14890"/>
    <s v="5CG7302QHK"/>
    <x v="8"/>
    <x v="0"/>
    <s v="In Stock"/>
    <s v="Available"/>
    <s v="No Need Audit"/>
    <x v="0"/>
    <s v="BAU"/>
    <x v="8"/>
    <s v="in ido room"/>
    <m/>
    <m/>
    <m/>
    <m/>
    <m/>
    <m/>
    <m/>
    <m/>
    <m/>
    <m/>
    <m/>
    <n v="0"/>
  </r>
  <r>
    <x v="178"/>
    <m/>
    <x v="19"/>
    <m/>
    <s v="vwukm2cL15059"/>
    <s v="5CG7394TTD"/>
    <x v="8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79"/>
    <m/>
    <x v="19"/>
    <m/>
    <s v="vwukm2cL15075"/>
    <s v="5CG7410VSB"/>
    <x v="6"/>
    <x v="0"/>
    <s v="In Stock"/>
    <s v="Available"/>
    <s v="No Need Audit"/>
    <x v="2"/>
    <s v="BAU"/>
    <x v="8"/>
    <m/>
    <m/>
    <m/>
    <s v="YES"/>
    <s v="YES"/>
    <s v="YES"/>
    <m/>
    <m/>
    <m/>
    <m/>
    <m/>
    <m/>
    <n v="0"/>
  </r>
  <r>
    <x v="180"/>
    <s v="Monika Janson"/>
    <x v="37"/>
    <s v="Programme Support"/>
    <s v="vwukm2cL14953"/>
    <s v="5CG7394TQG"/>
    <x v="8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81"/>
    <s v="Catherine Morgan"/>
    <x v="38"/>
    <s v="Retailer Engagement Manager"/>
    <s v="VWUKM2CL12995"/>
    <s v="2CE3311PL5"/>
    <x v="2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82"/>
    <s v="Katie Benson"/>
    <x v="23"/>
    <s v="People Development Manager"/>
    <s v="VWUKM2CL12648"/>
    <s v="CNU23190C6"/>
    <x v="1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83"/>
    <s v="Goran Stepanovic"/>
    <x v="28"/>
    <s v="Warranty Claims Processor"/>
    <s v="VWUKM3CL13947"/>
    <s v="5CG7104NW4"/>
    <x v="4"/>
    <x v="1"/>
    <s v="In Stock"/>
    <s v="Retained for Business Purpose"/>
    <s v="need to handover"/>
    <x v="0"/>
    <s v="BAU"/>
    <x v="9"/>
    <s v="Not in cupboard need to verify"/>
    <m/>
    <m/>
    <m/>
    <m/>
    <m/>
    <m/>
    <d v="2018-02-19T00:00:00"/>
    <m/>
    <m/>
    <m/>
    <m/>
    <n v="-30821"/>
  </r>
  <r>
    <x v="184"/>
    <s v="Kevin Richards"/>
    <x v="5"/>
    <s v="Commercial Team Manager"/>
    <s v="VWUKM3CL13644"/>
    <s v="5CG52138W8"/>
    <x v="3"/>
    <x v="1"/>
    <s v="In Stock"/>
    <s v="Retained for Business Purpose"/>
    <s v="need to handover"/>
    <x v="0"/>
    <s v="BAU"/>
    <x v="9"/>
    <s v="Not in cupboard need to verify"/>
    <m/>
    <m/>
    <m/>
    <m/>
    <m/>
    <m/>
    <d v="2018-02-19T00:00:00"/>
    <m/>
    <m/>
    <m/>
    <m/>
    <n v="-30821"/>
  </r>
  <r>
    <x v="185"/>
    <s v="Terry Sansom"/>
    <x v="3"/>
    <s v="Technical training manager "/>
    <s v="VWUKM3CL13325"/>
    <s v="5CG450063L"/>
    <x v="30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86"/>
    <s v="Gillian Seath"/>
    <x v="2"/>
    <s v="finance co-ordinator"/>
    <s v="VWUKM2CL14118"/>
    <s v="5CG6180DDM"/>
    <x v="11"/>
    <x v="1"/>
    <s v="In Stock"/>
    <s v="Retained for Business Purpose"/>
    <s v="need to handover"/>
    <x v="0"/>
    <s v="BAU"/>
    <x v="9"/>
    <s v="Not in cupboard need to verify"/>
    <m/>
    <m/>
    <m/>
    <m/>
    <m/>
    <m/>
    <d v="2018-02-19T00:00:00"/>
    <m/>
    <m/>
    <m/>
    <m/>
    <n v="-30821"/>
  </r>
  <r>
    <x v="187"/>
    <s v="Priyesh Patel"/>
    <x v="24"/>
    <s v="Mr, Engineering"/>
    <s v="VWUKM2CL14131"/>
    <s v="5CG6180DFW"/>
    <x v="11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40"/>
    <s v="Kate Wright"/>
    <x v="4"/>
    <s v="Rental Manager"/>
    <s v="VWUKM2CL14322"/>
    <s v="5CG6085NWC"/>
    <x v="6"/>
    <x v="1"/>
    <s v="In Stock"/>
    <s v="Retained for Business Purpose"/>
    <s v="with auditors"/>
    <x v="0"/>
    <s v="BAU"/>
    <x v="9"/>
    <m/>
    <s v="YES"/>
    <m/>
    <m/>
    <m/>
    <m/>
    <m/>
    <d v="2018-02-19T00:00:00"/>
    <d v="2018-02-13T00:00:00"/>
    <m/>
    <m/>
    <m/>
    <n v="-30821"/>
  </r>
  <r>
    <x v="188"/>
    <s v="Scott Wilson"/>
    <x v="5"/>
    <s v="Volkswagen Group Aftersales Trainer"/>
    <s v="VWUKM2CL15154"/>
    <s v="5CG743307M"/>
    <x v="6"/>
    <x v="1"/>
    <s v="In Stock"/>
    <s v="Retained for Business Purpose"/>
    <s v="need to handover"/>
    <x v="0"/>
    <s v="BAU"/>
    <x v="9"/>
    <s v="Not in cupboard need to verify"/>
    <m/>
    <m/>
    <m/>
    <m/>
    <m/>
    <m/>
    <d v="2018-02-19T00:00:00"/>
    <m/>
    <m/>
    <m/>
    <m/>
    <n v="-30821"/>
  </r>
  <r>
    <x v="189"/>
    <s v="Alan Smith"/>
    <x v="1"/>
    <s v="Volkswagen Group Technical Trainer"/>
    <s v="VWUKM3CL12263"/>
    <s v="CNU3259XJ3"/>
    <x v="10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90"/>
    <s v="Mark Beeson"/>
    <x v="1"/>
    <s v="Commercial Training Project &amp; Performanc"/>
    <s v="VWUKM3CL12883"/>
    <s v="CNU3329J90"/>
    <x v="10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91"/>
    <s v="James Wells"/>
    <x v="5"/>
    <s v="Technical Trainer"/>
    <s v="VWUKM3CL12887"/>
    <s v="CNU3439FJK"/>
    <x v="10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92"/>
    <s v="Kevin Pyper"/>
    <x v="7"/>
    <s v="Technical Support Team Leader"/>
    <s v="VWUKM3CL13098"/>
    <s v="CNU347B04T"/>
    <x v="10"/>
    <x v="1"/>
    <s v="In Stock"/>
    <s v="Retained for Business Purpose"/>
    <s v="ready to handover"/>
    <x v="0"/>
    <s v="BAU"/>
    <x v="9"/>
    <s v="in euc cupboard to handover deloitte"/>
    <m/>
    <m/>
    <m/>
    <m/>
    <m/>
    <m/>
    <d v="2018-02-19T00:00:00"/>
    <m/>
    <m/>
    <m/>
    <m/>
    <n v="-30821"/>
  </r>
  <r>
    <x v="193"/>
    <s v="Alastair Headings"/>
    <x v="39"/>
    <s v="Parts Planning &amp; Pricing Manager"/>
    <s v="VWUKM2CL12765"/>
    <s v="2CE3082NJ8"/>
    <x v="2"/>
    <x v="1"/>
    <s v="In Stock"/>
    <s v="Retained for Business Purpose"/>
    <s v="ready to handover"/>
    <x v="0"/>
    <s v="IDO"/>
    <x v="10"/>
    <s v="in euc cupboard to handover deloitte"/>
    <m/>
    <m/>
    <m/>
    <m/>
    <m/>
    <m/>
    <d v="2018-02-19T00:00:00"/>
    <m/>
    <m/>
    <m/>
    <m/>
    <n v="-30821"/>
  </r>
  <r>
    <x v="194"/>
    <s v="Christopher Jackson"/>
    <x v="30"/>
    <s v="AP SDM"/>
    <s v="VWUKM2CL13939"/>
    <s v="5CG5413TW9"/>
    <x v="6"/>
    <x v="0"/>
    <s v="In Stock"/>
    <s v="Available"/>
    <s v="No Need Audit"/>
    <x v="0"/>
    <s v="BAU"/>
    <x v="11"/>
    <s v="need to take out from cupboard"/>
    <m/>
    <m/>
    <m/>
    <m/>
    <m/>
    <m/>
    <d v="2018-02-19T00:00:00"/>
    <m/>
    <m/>
    <m/>
    <m/>
    <n v="-30821"/>
  </r>
  <r>
    <x v="195"/>
    <s v="Hira Sheikh"/>
    <x v="30"/>
    <s v="AP Officer"/>
    <s v="VWUKM2CL14447"/>
    <s v="5CG6461QDV"/>
    <x v="6"/>
    <x v="0"/>
    <s v="In Stock"/>
    <s v="Available"/>
    <s v="No Need Audit"/>
    <x v="0"/>
    <s v="BAU"/>
    <x v="11"/>
    <s v="need to take out from cupboard"/>
    <m/>
    <m/>
    <m/>
    <m/>
    <m/>
    <m/>
    <d v="2018-02-19T00:00:00"/>
    <m/>
    <m/>
    <m/>
    <m/>
    <n v="-30821"/>
  </r>
  <r>
    <x v="196"/>
    <s v="Danielle Fitzgerald"/>
    <x v="1"/>
    <s v="Events Cordinator"/>
    <s v="VWUKM2CL11897"/>
    <s v="CZC1521WBK"/>
    <x v="0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197"/>
    <s v="Trevor Askew"/>
    <x v="1"/>
    <s v="Technical Trainer"/>
    <s v="VWUKM3CL12702"/>
    <s v="CNU3109Q7K"/>
    <x v="10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198"/>
    <s v="Tim Varrall"/>
    <x v="1"/>
    <s v="Talent Partner"/>
    <s v="VWUKM3CL13645"/>
    <s v="5CG5160QQC"/>
    <x v="5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199"/>
    <s v="Colin Gray"/>
    <x v="40"/>
    <s v="National Commuincations, Retailer"/>
    <s v="VWUKM2CL13757"/>
    <s v="5CG5242181"/>
    <x v="5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200"/>
    <s v="Paul Jurewicz"/>
    <x v="30"/>
    <s v="Commerical Support &amp; Indirect Controller"/>
    <s v="VWUKM2CL14289"/>
    <s v="5CG6300NSW"/>
    <x v="6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201"/>
    <s v="Ken Alder"/>
    <x v="1"/>
    <s v="Project Manager"/>
    <s v="VWUKM3CL14310"/>
    <s v="5CG7204HJP"/>
    <x v="6"/>
    <x v="1"/>
    <s v="In Stock"/>
    <s v="Retained for Business Purpose"/>
    <s v="not in cupboard"/>
    <x v="0"/>
    <s v="BAU"/>
    <x v="12"/>
    <m/>
    <m/>
    <m/>
    <m/>
    <m/>
    <m/>
    <m/>
    <d v="2018-02-16T00:00:00"/>
    <m/>
    <m/>
    <m/>
    <m/>
    <n v="-30820"/>
  </r>
  <r>
    <x v="202"/>
    <s v="Armida Gomes"/>
    <x v="30"/>
    <s v="Management Accountant"/>
    <s v="VWUKM2CL14340"/>
    <s v="5CG64137MF"/>
    <x v="6"/>
    <x v="1"/>
    <s v="In Stock"/>
    <s v="Retained for Business Purpose"/>
    <s v="ready to handover"/>
    <x v="0"/>
    <s v="BAU"/>
    <x v="12"/>
    <m/>
    <m/>
    <m/>
    <m/>
    <m/>
    <m/>
    <m/>
    <d v="2018-02-16T00:00:00"/>
    <m/>
    <m/>
    <m/>
    <m/>
    <n v="-30820"/>
  </r>
  <r>
    <x v="203"/>
    <s v="Nick Byrne"/>
    <x v="32"/>
    <s v="Group Vehicle Operations &amp; Logistics Mgr"/>
    <s v="VWUKM2CL14630"/>
    <s v="5CG7124V9K"/>
    <x v="6"/>
    <x v="1"/>
    <s v="In Stock"/>
    <s v="Retained for Business Purpose"/>
    <s v="not in cupboard"/>
    <x v="0"/>
    <s v="BAU"/>
    <x v="12"/>
    <m/>
    <m/>
    <m/>
    <m/>
    <m/>
    <m/>
    <m/>
    <d v="2018-02-16T00:00:00"/>
    <m/>
    <m/>
    <m/>
    <m/>
    <n v="-30820"/>
  </r>
  <r>
    <x v="204"/>
    <s v="Geoffrey Piper"/>
    <x v="41"/>
    <s v="Contractor-Woodbury Associates"/>
    <s v="VWUKM2CL11818"/>
    <s v="To Be verified"/>
    <x v="0"/>
    <x v="0"/>
    <s v="In Stock"/>
    <s v="Pending disposal"/>
    <s v="No Need Audit"/>
    <x v="1"/>
    <s v="BAU"/>
    <x v="13"/>
    <m/>
    <m/>
    <m/>
    <s v="YES"/>
    <s v="NO"/>
    <s v="NO"/>
    <s v="YES"/>
    <d v="2018-02-16T00:00:00"/>
    <m/>
    <m/>
    <d v="2018-02-16T00:00:00"/>
    <m/>
    <n v="1"/>
  </r>
  <r>
    <x v="205"/>
    <s v="Gareth Blakeley"/>
    <x v="9"/>
    <s v="Area Service &amp; Parts Manager"/>
    <s v="VWUKM2CL13532"/>
    <s v="5CG5031P3C"/>
    <x v="3"/>
    <x v="0"/>
    <s v="In Stock"/>
    <s v="Pending disposal"/>
    <s v="No Need Audit"/>
    <x v="1"/>
    <s v="BAU"/>
    <x v="13"/>
    <m/>
    <m/>
    <m/>
    <s v="YES"/>
    <s v="NO"/>
    <s v="YES"/>
    <s v="YES"/>
    <d v="2018-02-16T00:00:00"/>
    <m/>
    <m/>
    <d v="2018-02-16T00:00:00"/>
    <m/>
    <n v="1"/>
  </r>
  <r>
    <x v="206"/>
    <s v="Alex Brown"/>
    <x v="7"/>
    <s v="TSC Technical Specialist"/>
    <s v="VWUKM3CL12346"/>
    <s v="CZC2151SXS"/>
    <x v="0"/>
    <x v="0"/>
    <s v="In Stock"/>
    <s v="Pending disposal"/>
    <s v="No Need Audit"/>
    <x v="0"/>
    <s v="BAU"/>
    <x v="13"/>
    <s v="Not in cupboard need to verify"/>
    <m/>
    <m/>
    <m/>
    <m/>
    <m/>
    <m/>
    <d v="2018-02-16T00:00:00"/>
    <m/>
    <m/>
    <m/>
    <m/>
    <n v="-30820"/>
  </r>
  <r>
    <x v="207"/>
    <s v="Mark Baldwin"/>
    <x v="6"/>
    <s v="Skoda Retail Facilities Design Consultan"/>
    <s v="VWUKM2CL12558"/>
    <s v="CZC2312X2Z"/>
    <x v="0"/>
    <x v="0"/>
    <s v="In Stock"/>
    <s v="Pending disposal"/>
    <s v="No Need Audit"/>
    <x v="0"/>
    <s v="BAU"/>
    <x v="13"/>
    <s v="Not in cupboard need to verify"/>
    <m/>
    <m/>
    <m/>
    <m/>
    <m/>
    <m/>
    <d v="2018-02-16T00:00:00"/>
    <m/>
    <m/>
    <m/>
    <m/>
    <n v="-30820"/>
  </r>
  <r>
    <x v="208"/>
    <s v="Ross Woolhead"/>
    <x v="5"/>
    <s v="Apprentice Training"/>
    <s v="VWUKM3CL13884"/>
    <s v="5CG5372KJR"/>
    <x v="11"/>
    <x v="0"/>
    <s v="In Stock"/>
    <s v="Pending disposal"/>
    <s v="No Need Audit"/>
    <x v="2"/>
    <s v="BAU"/>
    <x v="13"/>
    <m/>
    <m/>
    <m/>
    <s v="YES"/>
    <s v="NO"/>
    <s v="YES"/>
    <s v="YES"/>
    <d v="2018-02-16T00:00:00"/>
    <m/>
    <m/>
    <d v="2018-02-16T00:00:00"/>
    <m/>
    <n v="1"/>
  </r>
  <r>
    <x v="209"/>
    <s v="Jonny Connelly"/>
    <x v="5"/>
    <s v="Apprenticeship Training Manager"/>
    <s v="VWUKM3CL13787"/>
    <s v="5CG53117WF"/>
    <x v="12"/>
    <x v="0"/>
    <s v="In Stock"/>
    <s v="Pending disposal"/>
    <s v="No Need Audit"/>
    <x v="0"/>
    <s v="BAU"/>
    <x v="13"/>
    <s v="Not in cupboard need to verify"/>
    <m/>
    <m/>
    <m/>
    <m/>
    <m/>
    <m/>
    <d v="2018-02-16T00:00:00"/>
    <m/>
    <m/>
    <m/>
    <m/>
    <n v="-30820"/>
  </r>
  <r>
    <x v="210"/>
    <s v="Paul Cross"/>
    <x v="38"/>
    <s v="Training Designer"/>
    <s v="VWUKM3CL13788"/>
    <s v="5CG53117WM"/>
    <x v="12"/>
    <x v="0"/>
    <s v="In Stock"/>
    <s v="Pending disposal"/>
    <s v="No Need Audit"/>
    <x v="0"/>
    <s v="BAU"/>
    <x v="13"/>
    <s v="Not in cupboard need to verify"/>
    <m/>
    <m/>
    <m/>
    <m/>
    <m/>
    <m/>
    <d v="2018-02-16T00:00:00"/>
    <m/>
    <m/>
    <m/>
    <m/>
    <n v="-30820"/>
  </r>
  <r>
    <x v="211"/>
    <s v="Emma Green"/>
    <x v="21"/>
    <s v="People Development Executive"/>
    <s v="VWUKM2CL14142"/>
    <s v="5CG6180DHS"/>
    <x v="11"/>
    <x v="0"/>
    <s v="In Stock"/>
    <s v="Pending disposal"/>
    <s v="No Need Audit"/>
    <x v="2"/>
    <s v="BAU"/>
    <x v="13"/>
    <m/>
    <m/>
    <m/>
    <s v="YES"/>
    <s v="NO"/>
    <s v="YES"/>
    <s v="YES"/>
    <d v="2018-02-16T00:00:00"/>
    <m/>
    <m/>
    <d v="2018-02-16T00:00:00"/>
    <m/>
    <n v="1"/>
  </r>
  <r>
    <x v="212"/>
    <s v="Sarah Palmer"/>
    <x v="16"/>
    <s v="Group Parts and Mobility Support Manager"/>
    <s v="VWUKM2CL13924"/>
    <s v="5CG5416HY6"/>
    <x v="12"/>
    <x v="0"/>
    <s v="In Stock"/>
    <s v="Pending disposal"/>
    <s v="No Need Audit"/>
    <x v="0"/>
    <s v="BAU"/>
    <x v="13"/>
    <s v="Not in cupboard need to verify"/>
    <m/>
    <m/>
    <m/>
    <m/>
    <m/>
    <m/>
    <d v="2018-02-16T00:00:00"/>
    <m/>
    <m/>
    <m/>
    <m/>
    <n v="-30820"/>
  </r>
  <r>
    <x v="213"/>
    <s v="Chris Liptrot"/>
    <x v="18"/>
    <s v="Area Sales Manager"/>
    <s v="VWUKM2CL14765"/>
    <s v="5CG72043SS"/>
    <x v="8"/>
    <x v="0"/>
    <s v="In Stock"/>
    <s v="Available"/>
    <s v="No Need Audit"/>
    <x v="2"/>
    <s v="BAU"/>
    <x v="13"/>
    <m/>
    <m/>
    <m/>
    <s v="YES"/>
    <s v="NO"/>
    <s v="YES"/>
    <s v="YES"/>
    <d v="2018-02-16T00:00:00"/>
    <m/>
    <m/>
    <d v="2018-02-16T00:00:00"/>
    <m/>
    <n v="1"/>
  </r>
  <r>
    <x v="214"/>
    <s v="Mark Dyson"/>
    <x v="30"/>
    <s v="Impetus Warranty Manager"/>
    <s v="VWUKM2CL13692"/>
    <s v="5CG5160QVS"/>
    <x v="5"/>
    <x v="1"/>
    <s v="In Stock"/>
    <s v="Retained for Business Purpose"/>
    <s v="ready to handover"/>
    <x v="0"/>
    <s v="IDO"/>
    <x v="14"/>
    <s v="in euc cupboard to handover deloitte"/>
    <m/>
    <m/>
    <m/>
    <m/>
    <m/>
    <m/>
    <d v="2018-02-19T00:00:00"/>
    <m/>
    <m/>
    <m/>
    <m/>
    <n v="-30821"/>
  </r>
  <r>
    <x v="215"/>
    <s v="Scott Russell"/>
    <x v="10"/>
    <s v="Business Support"/>
    <s v="VWUKM2CL13353"/>
    <s v="CNU432CPLN"/>
    <x v="5"/>
    <x v="0"/>
    <s v="In Stock"/>
    <s v="Pending disposal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16"/>
    <s v="Ashok Selvarajan"/>
    <x v="10"/>
    <s v="EUC Onsite Support team engineer"/>
    <s v="VWUKM2CL13833"/>
    <s v="5CG53117TB"/>
    <x v="11"/>
    <x v="0"/>
    <s v="In Stock"/>
    <s v="Pending disposal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17"/>
    <s v="Shashikant Mane"/>
    <x v="16"/>
    <s v="EUC Onsite Support team engineer"/>
    <s v="VWUKM2CL13847"/>
    <s v="5CG5372KKM"/>
    <x v="11"/>
    <x v="0"/>
    <s v="In Stock"/>
    <s v="Pending disposal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18"/>
    <s v="Karthik Thangavelu"/>
    <x v="10"/>
    <s v="EUC Onsite Support team engineer"/>
    <s v="VWUKM2CL13916"/>
    <s v="5CG5413TR4"/>
    <x v="11"/>
    <x v="0"/>
    <s v="In Stock"/>
    <s v="Pending disposal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19"/>
    <s v="Robin Diss"/>
    <x v="10"/>
    <s v="Infrastructure Architect"/>
    <s v="VWUKM2CL14221"/>
    <s v="5CG6300NSD"/>
    <x v="6"/>
    <x v="0"/>
    <s v="In Stock"/>
    <s v="Available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20"/>
    <s v="Adam Knight"/>
    <x v="10"/>
    <s v="Technical Ops Manager"/>
    <s v="VWUKM2CL14222"/>
    <s v="5CG6300NTB"/>
    <x v="6"/>
    <x v="0"/>
    <s v="In Stock"/>
    <s v="Available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21"/>
    <s v="John Dusting"/>
    <x v="10"/>
    <s v="Test Analyst"/>
    <s v="VWGBMIKCL014684"/>
    <s v="5CG7210Z8Y"/>
    <x v="6"/>
    <x v="0"/>
    <s v="in use"/>
    <s v="Deployed"/>
    <s v="No Need Audit"/>
    <x v="0"/>
    <s v="IDO"/>
    <x v="15"/>
    <s v="not provided by IDO team "/>
    <m/>
    <m/>
    <m/>
    <m/>
    <m/>
    <m/>
    <d v="2018-02-19T00:00:00"/>
    <m/>
    <m/>
    <m/>
    <m/>
    <n v="-30821"/>
  </r>
  <r>
    <x v="222"/>
    <s v="Kinjal Vyas"/>
    <x v="15"/>
    <s v="Service Desk agent"/>
    <s v="VWUKM2CL14045"/>
    <s v="5CG6052LPZ"/>
    <x v="12"/>
    <x v="0"/>
    <s v="In Stock"/>
    <s v="Pending disposal"/>
    <s v="No Need Audit"/>
    <x v="2"/>
    <s v="IDO"/>
    <x v="15"/>
    <m/>
    <m/>
    <m/>
    <m/>
    <m/>
    <m/>
    <m/>
    <d v="2018-02-19T00:00:00"/>
    <m/>
    <m/>
    <m/>
    <m/>
    <n v="-30821"/>
  </r>
  <r>
    <x v="223"/>
    <s v="Vince Clinton"/>
    <x v="15"/>
    <s v="Project Manager"/>
    <s v="VWUKM2CL14531"/>
    <s v="5CG702549X"/>
    <x v="6"/>
    <x v="0"/>
    <s v="In Stock"/>
    <s v="Available"/>
    <s v="No Need Audit"/>
    <x v="2"/>
    <s v="IDO"/>
    <x v="15"/>
    <m/>
    <m/>
    <m/>
    <m/>
    <m/>
    <m/>
    <m/>
    <d v="2018-02-19T00:00:00"/>
    <m/>
    <m/>
    <m/>
    <m/>
    <n v="-30821"/>
  </r>
  <r>
    <x v="224"/>
    <s v="Gemma Watts"/>
    <x v="9"/>
    <s v="Sales Reporting Manager"/>
    <s v="VWUKM2CL13053"/>
    <s v="2CE345245K"/>
    <x v="2"/>
    <x v="0"/>
    <s v="In Stock"/>
    <s v="Pending disposal"/>
    <s v="No Need Audit"/>
    <x v="0"/>
    <s v="IDO"/>
    <x v="16"/>
    <s v="not provided by IDO team "/>
    <m/>
    <m/>
    <m/>
    <m/>
    <m/>
    <m/>
    <d v="2018-02-19T00:00:00"/>
    <m/>
    <m/>
    <m/>
    <m/>
    <n v="-30821"/>
  </r>
  <r>
    <x v="225"/>
    <s v="Jackie.Odell@vwg.co.uk"/>
    <x v="10"/>
    <s v="Interim Business Analyst"/>
    <s v="VWUKM2CL13280"/>
    <s v="CNU4249R59"/>
    <x v="3"/>
    <x v="0"/>
    <s v="In Stock"/>
    <s v="Pending disposal"/>
    <s v="No Need Audit"/>
    <x v="1"/>
    <s v="IDO"/>
    <x v="17"/>
    <m/>
    <m/>
    <m/>
    <m/>
    <m/>
    <m/>
    <m/>
    <d v="2018-02-19T00:00:00"/>
    <m/>
    <m/>
    <m/>
    <m/>
    <n v="-30821"/>
  </r>
  <r>
    <x v="226"/>
    <s v="Kelly.Parram@vwg.co.uk"/>
    <x v="30"/>
    <s v="Accounts Payable and Receivable Manager"/>
    <s v="VWUKM2CL13294"/>
    <s v="CNU424BYM5"/>
    <x v="5"/>
    <x v="0"/>
    <s v="In Stock"/>
    <s v="Pending disposal"/>
    <s v="No Need Audit"/>
    <x v="1"/>
    <s v="IDO"/>
    <x v="17"/>
    <m/>
    <m/>
    <m/>
    <m/>
    <m/>
    <m/>
    <m/>
    <d v="2018-02-19T00:00:00"/>
    <m/>
    <m/>
    <m/>
    <m/>
    <n v="-30821"/>
  </r>
  <r>
    <x v="227"/>
    <s v="Chris.Peck@vwcv.co.uk"/>
    <x v="42"/>
    <s v="Fleet Aftersales &amp; Quality Programmes Ma"/>
    <s v="VWUKM2CL14832"/>
    <s v="5CG73037S3"/>
    <x v="6"/>
    <x v="0"/>
    <s v="In Stock"/>
    <s v="Available"/>
    <s v="No Need Audit"/>
    <x v="2"/>
    <s v="IDO"/>
    <x v="17"/>
    <m/>
    <m/>
    <m/>
    <m/>
    <m/>
    <m/>
    <m/>
    <d v="2018-02-19T00:00:00"/>
    <m/>
    <m/>
    <m/>
    <m/>
    <n v="-30821"/>
  </r>
  <r>
    <x v="228"/>
    <s v="delfina.dossantos@vwg.co.uk"/>
    <x v="39"/>
    <s v="Bonus Payment manager"/>
    <s v="VWUKM2CL12169"/>
    <s v="CZC21130PJ"/>
    <x v="0"/>
    <x v="0"/>
    <s v="In Stock"/>
    <s v="Available"/>
    <s v="No Need Audit"/>
    <x v="1"/>
    <s v="IDO"/>
    <x v="17"/>
    <m/>
    <m/>
    <m/>
    <m/>
    <m/>
    <m/>
    <m/>
    <d v="2018-02-19T00:00:00"/>
    <m/>
    <m/>
    <m/>
    <m/>
    <n v="-30821"/>
  </r>
  <r>
    <x v="229"/>
    <s v="Clare.Bowden@vwg.co.uk"/>
    <x v="10"/>
    <s v="Business Analyst"/>
    <s v="VWUKM2CL12761"/>
    <s v="CZC24469DV"/>
    <x v="10"/>
    <x v="0"/>
    <s v="In Stock"/>
    <s v="Available"/>
    <s v="No Need Audit"/>
    <x v="1"/>
    <s v="IDO"/>
    <x v="17"/>
    <m/>
    <m/>
    <m/>
    <m/>
    <m/>
    <m/>
    <m/>
    <d v="2018-02-19T00:00:00"/>
    <m/>
    <m/>
    <m/>
    <m/>
    <n v="-30821"/>
  </r>
  <r>
    <x v="230"/>
    <s v="george.prodrick@vwcv.co.uk"/>
    <x v="19"/>
    <s v="People and Network Development Analyst"/>
    <s v="VWUKM2CL13898"/>
    <s v="5CG5413TZF"/>
    <x v="11"/>
    <x v="0"/>
    <s v="In Stock"/>
    <s v="Pending disposal"/>
    <s v="No Need Audit"/>
    <x v="2"/>
    <s v="IDO"/>
    <x v="17"/>
    <m/>
    <m/>
    <m/>
    <m/>
    <m/>
    <m/>
    <m/>
    <d v="2018-02-19T00:00:00"/>
    <m/>
    <m/>
    <m/>
    <m/>
    <n v="-30821"/>
  </r>
  <r>
    <x v="231"/>
    <s v="Aaron.Cardoso@seatcars.co.uk"/>
    <x v="43"/>
    <s v="Fleet Manager"/>
    <s v="VWUKM2CL12784"/>
    <s v="CNU3109Q6L"/>
    <x v="10"/>
    <x v="1"/>
    <s v="In Stock"/>
    <s v="Retained for Business Purpose"/>
    <s v="ready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2"/>
    <s v="alistair.watson@vwg.co.uk"/>
    <x v="7"/>
    <s v="Warranty Claims Processor"/>
    <s v="VWUKM2CL13576"/>
    <s v="5CG5074N5R"/>
    <x v="5"/>
    <x v="1"/>
    <s v="In Stock"/>
    <s v="Retained for Business Purpose"/>
    <s v="ready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3"/>
    <s v="amy.allen@vwcv.co.uk"/>
    <x v="10"/>
    <s v="Product Affairs Manager"/>
    <s v="VWUKM2CL13756"/>
    <s v="5CG524217W"/>
    <x v="3"/>
    <x v="1"/>
    <s v="In Stock"/>
    <s v="Retained for Business Purpose"/>
    <s v="need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4"/>
    <s v="Graeme.Dean@Seatcars.co.uk"/>
    <x v="44"/>
    <s v="Service &amp; Parts Support Manager"/>
    <s v="VWUKM2CL12198"/>
    <s v="CNU2040TV3"/>
    <x v="1"/>
    <x v="1"/>
    <s v="In Stock"/>
    <s v="Retained for Business Purpose"/>
    <s v="ready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5"/>
    <s v="nicola.fitzpatrick@vwg.co.uk"/>
    <x v="33"/>
    <s v="PA / Administrator"/>
    <s v="VWUKM2CL14392"/>
    <s v="5CG6461QS4"/>
    <x v="6"/>
    <x v="1"/>
    <s v="In Stock"/>
    <s v="Retained for Business Purpose"/>
    <s v="ready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6"/>
    <s v="Nikki.Pates@Skoda.co.uk"/>
    <x v="12"/>
    <s v="Digital PR Manager"/>
    <s v="VWUKM2CL13541"/>
    <s v="5CG5031P2J"/>
    <x v="3"/>
    <x v="1"/>
    <s v="In Stock"/>
    <s v="Retained for Business Purpose"/>
    <s v="ready to handover"/>
    <x v="0"/>
    <s v="IDO"/>
    <x v="18"/>
    <s v="in euc cupboard to handover deloitte"/>
    <m/>
    <m/>
    <m/>
    <m/>
    <m/>
    <m/>
    <d v="2018-02-19T00:00:00"/>
    <m/>
    <m/>
    <m/>
    <m/>
    <n v="-30821"/>
  </r>
  <r>
    <x v="237"/>
    <s v="Steve Mirfin"/>
    <x v="31"/>
    <s v="Product Manager"/>
    <s v="VWUKM2CL12947"/>
    <s v="2CE3311PLH"/>
    <x v="2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38"/>
    <s v="Patrick McGillycuddy"/>
    <x v="24"/>
    <s v="Head of Group Fleet Services"/>
    <s v="VWUKM2CL13611"/>
    <s v="5CG5104G64"/>
    <x v="12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39"/>
    <s v="Mark Western"/>
    <x v="45"/>
    <s v="Warranty Claims Processor"/>
    <s v="VWUKM3CL13790"/>
    <s v="5CG53117YS"/>
    <x v="12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0"/>
    <s v="Michael Raethe"/>
    <x v="30"/>
    <s v="VW Brand Controller"/>
    <s v="VWUKM2CL13997"/>
    <s v="5CG5333KW7"/>
    <x v="30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1"/>
    <s v="Rod Addis"/>
    <x v="3"/>
    <s v="Used Car Area Manager"/>
    <s v="VWUKM2CL13614"/>
    <s v="5CG5104G4Y"/>
    <x v="5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2"/>
    <s v="Daniel Mclaren"/>
    <x v="1"/>
    <s v="Development &amp; Assessment Consultant"/>
    <s v="VWUKM3CL13712"/>
    <s v="5CG522371S"/>
    <x v="5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3"/>
    <s v="Heather Richardson"/>
    <x v="1"/>
    <s v="Training Coordinator-Technical"/>
    <s v="VWUKM3CL13881"/>
    <s v="5CG7204H7J"/>
    <x v="6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4"/>
    <s v="Mike Gale"/>
    <x v="46"/>
    <s v="Product Affairs Manager"/>
    <s v="VWUKM2CL14370"/>
    <s v="5CG64137LX"/>
    <x v="6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5"/>
    <s v="Mike Benson"/>
    <x v="18"/>
    <s v="Used Car Area Consultant"/>
    <s v="VWUKM2CL14394"/>
    <s v="5CG64137MJ"/>
    <x v="6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6"/>
    <s v="Jeffrey Strickler"/>
    <x v="1"/>
    <s v="Apprentice Technical Trainer"/>
    <s v="VWUKM2CL15155"/>
    <s v="5CG7433082"/>
    <x v="6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n v="-30822"/>
  </r>
  <r>
    <x v="247"/>
    <s v="Joanne Hobday"/>
    <x v="41"/>
    <s v="Tactical Planning manager"/>
    <s v="VWUKM2CL12756"/>
    <s v="CZC24469CM"/>
    <x v="10"/>
    <x v="1"/>
    <s v="In Stock"/>
    <s v="Retained for Business Purpose"/>
    <s v="need to handover"/>
    <x v="0"/>
    <s v="BAU"/>
    <x v="19"/>
    <m/>
    <m/>
    <m/>
    <m/>
    <m/>
    <m/>
    <m/>
    <d v="2018-02-20T00:00:00"/>
    <m/>
    <m/>
    <m/>
    <m/>
    <m/>
  </r>
  <r>
    <x v="248"/>
    <s v="Martin Gray"/>
    <x v="22"/>
    <s v="Contract Hire and Leasing Manager "/>
    <s v="VWUKM2CL12437"/>
    <s v="CZC21945XC"/>
    <x v="0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49"/>
    <s v="Samuel Coumbe"/>
    <x v="6"/>
    <s v="Network Development Support Manager "/>
    <s v="VWUKM2CL12555"/>
    <s v="CZC2312X3M"/>
    <x v="0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0"/>
    <s v="Michelle Gray"/>
    <x v="47"/>
    <s v="Product analyst"/>
    <s v="VWUKM2CL12609"/>
    <s v="CNU2190HC1"/>
    <x v="1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1"/>
    <s v="Mark Taylor3"/>
    <x v="11"/>
    <s v="Sales Operations Manager"/>
    <s v="VWUKM2CL12721"/>
    <s v="CZC24469D7"/>
    <x v="10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2"/>
    <s v="David Quick"/>
    <x v="12"/>
    <s v="Digital manager"/>
    <s v="VWUKM2CL12875"/>
    <s v="CNU3299V56"/>
    <x v="10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3"/>
    <s v="Claire Noble"/>
    <x v="12"/>
    <s v="Strategy Development Manager "/>
    <s v="VWUKM2CL13111"/>
    <s v="2CE3521S63"/>
    <x v="2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4"/>
    <s v="Claire Mist"/>
    <x v="27"/>
    <s v="Direct sales co-ordinator"/>
    <s v="VWUKM2CL13228"/>
    <s v="2CE4090KZM"/>
    <x v="2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5"/>
    <s v="Ed Garrott"/>
    <x v="48"/>
    <s v="Reporting analyst"/>
    <s v="VWUKM2CL14060"/>
    <s v="5CG5416HWX"/>
    <x v="5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6"/>
    <s v="Katie Mardle"/>
    <x v="46"/>
    <s v="Press Fleet manager"/>
    <s v="VWUKM2CL14516"/>
    <s v="5CG702547T"/>
    <x v="8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7"/>
    <s v="Alastair White"/>
    <x v="33"/>
    <s v="Group Used Vehicle Development Manager "/>
    <s v="VWUKM2CL14602"/>
    <s v="5CG70937XC"/>
    <x v="6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8"/>
    <s v="Steve Mathieson"/>
    <x v="44"/>
    <s v="PLANNING &amp; PERFORMANCE MANAGER"/>
    <s v="VWUKM2CL14932"/>
    <s v="5CG7355K99"/>
    <x v="8"/>
    <x v="1"/>
    <s v="In Stock"/>
    <s v="Retained for Business Purpose"/>
    <s v="ready to handover"/>
    <x v="0"/>
    <s v="IDO"/>
    <x v="20"/>
    <s v="in euc cupboard to handover deloitte"/>
    <m/>
    <m/>
    <m/>
    <m/>
    <m/>
    <m/>
    <d v="2018-02-20T00:00:00"/>
    <m/>
    <m/>
    <m/>
    <m/>
    <n v="-30822"/>
  </r>
  <r>
    <x v="259"/>
    <s v="Andrew Dawson"/>
    <x v="10"/>
    <s v="BOM 2025 Project"/>
    <s v="VWUKM2CL14542"/>
    <s v="5CG702547L"/>
    <x v="8"/>
    <x v="0"/>
    <s v="In Stock"/>
    <s v="Available"/>
    <s v="No Need Audit"/>
    <x v="0"/>
    <s v="BAU"/>
    <x v="21"/>
    <m/>
    <m/>
    <m/>
    <m/>
    <m/>
    <m/>
    <m/>
    <d v="2018-02-20T00:00:00"/>
    <m/>
    <m/>
    <m/>
    <m/>
    <n v="-30822"/>
  </r>
  <r>
    <x v="260"/>
    <s v="Ian Tinker"/>
    <x v="10"/>
    <s v="BOM 2025 Project"/>
    <s v="VWUKM2CL14543"/>
    <s v="5CG70254BW"/>
    <x v="8"/>
    <x v="0"/>
    <s v="In Stock"/>
    <s v="Available"/>
    <s v="No Need Audit"/>
    <x v="0"/>
    <s v="BAU"/>
    <x v="21"/>
    <m/>
    <m/>
    <m/>
    <m/>
    <m/>
    <m/>
    <m/>
    <d v="2018-02-20T00:00:00"/>
    <m/>
    <m/>
    <m/>
    <m/>
    <n v="-30822"/>
  </r>
  <r>
    <x v="261"/>
    <s v="Lesley Chattaway"/>
    <x v="43"/>
    <s v="Rental and Direct Sales Executive "/>
    <s v="VWUKM2CL13073"/>
    <s v="2CE345244X"/>
    <x v="2"/>
    <x v="0"/>
    <s v="In Stock"/>
    <s v="Pending disposal"/>
    <s v="No Need Audit"/>
    <x v="0"/>
    <s v="BAU"/>
    <x v="21"/>
    <m/>
    <m/>
    <m/>
    <m/>
    <m/>
    <m/>
    <m/>
    <d v="2018-02-20T00:00:00"/>
    <m/>
    <m/>
    <m/>
    <m/>
    <n v="-30822"/>
  </r>
  <r>
    <x v="262"/>
    <s v="Teresa Hattle"/>
    <x v="24"/>
    <s v="Sales Support Executive"/>
    <s v="VWUKM2CL12232"/>
    <s v="CNU2040TXR"/>
    <x v="1"/>
    <x v="0"/>
    <s v="In Stock"/>
    <s v="Pending disposal"/>
    <s v="No Need Audit"/>
    <x v="0"/>
    <s v="BAU"/>
    <x v="21"/>
    <m/>
    <m/>
    <m/>
    <m/>
    <m/>
    <m/>
    <m/>
    <d v="2018-02-20T00:00:00"/>
    <m/>
    <m/>
    <m/>
    <m/>
    <n v="-30822"/>
  </r>
  <r>
    <x v="263"/>
    <s v="Andrew Bannister"/>
    <x v="11"/>
    <s v="Area Fleet Manager"/>
    <s v="vwukm2cL13533"/>
    <s v="5CG5031P41"/>
    <x v="3"/>
    <x v="0"/>
    <s v="In Stock"/>
    <s v="Pending disposal"/>
    <s v="No Need Audit"/>
    <x v="0"/>
    <s v="BAU"/>
    <x v="21"/>
    <m/>
    <m/>
    <m/>
    <m/>
    <m/>
    <m/>
    <m/>
    <d v="2018-02-20T00:00:00"/>
    <m/>
    <m/>
    <m/>
    <m/>
    <n v="-30822"/>
  </r>
  <r>
    <x v="264"/>
    <s v="geoff Scanlon"/>
    <x v="22"/>
    <s v="Area Manager SEAT - Area 2"/>
    <s v="VWUKM2CL14646"/>
    <s v="5CG7124VDC"/>
    <x v="6"/>
    <x v="0"/>
    <s v="In Stock"/>
    <s v="Available"/>
    <s v="No Need Audit"/>
    <x v="0"/>
    <s v="BAU"/>
    <x v="21"/>
    <m/>
    <m/>
    <m/>
    <m/>
    <m/>
    <m/>
    <m/>
    <d v="2018-02-20T00:00:00"/>
    <m/>
    <m/>
    <m/>
    <m/>
    <n v="-30822"/>
  </r>
  <r>
    <x v="265"/>
    <s v="Kristy Coogan"/>
    <x v="8"/>
    <s v="Pensions Manager"/>
    <s v="VWUKM2CL12827"/>
    <s v="CNU3259XHJ"/>
    <x v="10"/>
    <x v="0"/>
    <s v="In Stock"/>
    <s v="Pending disposal"/>
    <s v="No Need Audit"/>
    <x v="0"/>
    <s v="BAU"/>
    <x v="21"/>
    <m/>
    <m/>
    <m/>
    <m/>
    <m/>
    <m/>
    <m/>
    <d v="2018-02-20T00:00:00"/>
    <m/>
    <m/>
    <m/>
    <m/>
    <n v="-30822"/>
  </r>
  <r>
    <x v="266"/>
    <s v="Helen Farr"/>
    <x v="8"/>
    <s v="Internal Communications and Engagement M"/>
    <s v="VWUKM2CL13156"/>
    <s v="2CE3521S5F"/>
    <x v="2"/>
    <x v="0"/>
    <s v="In Stock"/>
    <s v="Pending disposal"/>
    <s v="No Need Audit"/>
    <x v="1"/>
    <s v="IDO"/>
    <x v="22"/>
    <m/>
    <m/>
    <m/>
    <m/>
    <m/>
    <m/>
    <m/>
    <d v="2018-02-20T00:00:00"/>
    <m/>
    <m/>
    <m/>
    <m/>
    <n v="-30822"/>
  </r>
  <r>
    <x v="267"/>
    <s v="Jaime Chahal"/>
    <x v="8"/>
    <s v="L and D Business Partner"/>
    <s v="VWUKM2CL12614"/>
    <s v="CNU2072WBY"/>
    <x v="1"/>
    <x v="0"/>
    <s v="In Stock"/>
    <s v="Pending disposal"/>
    <s v="No Need Audit"/>
    <x v="1"/>
    <s v="IDO"/>
    <x v="22"/>
    <m/>
    <m/>
    <m/>
    <m/>
    <m/>
    <m/>
    <m/>
    <d v="2018-02-20T00:00:00"/>
    <m/>
    <m/>
    <m/>
    <m/>
    <n v="-30822"/>
  </r>
  <r>
    <x v="268"/>
    <s v="Stuart Gulliver"/>
    <x v="10"/>
    <s v="Test Manager"/>
    <s v="VWUKM2CL14038"/>
    <s v="5CG5416HXP"/>
    <x v="12"/>
    <x v="0"/>
    <s v="In Stock"/>
    <s v="Pending disposal"/>
    <s v="No Need Audit"/>
    <x v="2"/>
    <s v="IDO"/>
    <x v="22"/>
    <m/>
    <m/>
    <m/>
    <m/>
    <m/>
    <m/>
    <m/>
    <d v="2018-02-20T00:00:00"/>
    <m/>
    <m/>
    <m/>
    <m/>
    <n v="-30822"/>
  </r>
  <r>
    <x v="269"/>
    <s v="Simon Tebbs"/>
    <x v="49"/>
    <s v="Purchasing Team Manager"/>
    <s v="VWUKM2CL14089"/>
    <s v="5CG6171GDD"/>
    <x v="12"/>
    <x v="0"/>
    <s v="In Stock"/>
    <s v="Pending disposal"/>
    <s v="No Need Audit"/>
    <x v="2"/>
    <s v="IDO"/>
    <x v="22"/>
    <m/>
    <m/>
    <m/>
    <m/>
    <m/>
    <m/>
    <m/>
    <d v="2018-02-20T00:00:00"/>
    <m/>
    <m/>
    <m/>
    <m/>
    <n v="-30822"/>
  </r>
  <r>
    <x v="270"/>
    <s v="Ram Sohal"/>
    <x v="10"/>
    <s v="Data Architect"/>
    <s v="VWUKM2CL13523"/>
    <s v="5CG5030ST6"/>
    <x v="5"/>
    <x v="0"/>
    <s v="In Stock"/>
    <s v="Pending disposal"/>
    <s v="No Need Audit"/>
    <x v="1"/>
    <s v="IDO"/>
    <x v="22"/>
    <m/>
    <m/>
    <m/>
    <m/>
    <m/>
    <m/>
    <m/>
    <d v="2018-02-20T00:00:00"/>
    <m/>
    <m/>
    <m/>
    <m/>
    <n v="-30822"/>
  </r>
  <r>
    <x v="271"/>
    <s v="Brittany Hop"/>
    <x v="5"/>
    <s v="Apprentice Administrator"/>
    <s v="VWUKM3CL13784"/>
    <s v="5CG53117T6"/>
    <x v="11"/>
    <x v="0"/>
    <s v="In Stock"/>
    <s v="Pending disposal"/>
    <s v="No Need Audit"/>
    <x v="2"/>
    <s v="IDO"/>
    <x v="22"/>
    <m/>
    <m/>
    <m/>
    <m/>
    <m/>
    <m/>
    <m/>
    <d v="2018-02-20T00:00:00"/>
    <m/>
    <m/>
    <m/>
    <m/>
    <n v="-30822"/>
  </r>
  <r>
    <x v="272"/>
    <s v="Jamie Hanna"/>
    <x v="50"/>
    <s v="Bonus Executive"/>
    <s v="VWUKM2CL13754"/>
    <s v="5CG524217P"/>
    <x v="5"/>
    <x v="0"/>
    <s v="In Stock"/>
    <s v="Pending disposal"/>
    <s v="No Need Audit"/>
    <x v="1"/>
    <s v="IDO"/>
    <x v="22"/>
    <m/>
    <m/>
    <m/>
    <m/>
    <m/>
    <m/>
    <m/>
    <d v="2018-02-20T00:00:00"/>
    <m/>
    <m/>
    <m/>
    <m/>
    <n v="-30822"/>
  </r>
  <r>
    <x v="273"/>
    <s v="Matt Slater"/>
    <x v="24"/>
    <s v="Insight Development Executive"/>
    <s v="VWUKM2CL14600"/>
    <s v="5CG70937PX"/>
    <x v="6"/>
    <x v="0"/>
    <s v="In Stock"/>
    <s v="Available"/>
    <s v="No Need Audit"/>
    <x v="2"/>
    <s v="IDO"/>
    <x v="22"/>
    <m/>
    <m/>
    <m/>
    <m/>
    <m/>
    <m/>
    <m/>
    <d v="2018-02-20T00:00:00"/>
    <m/>
    <m/>
    <m/>
    <m/>
    <n v="-30822"/>
  </r>
  <r>
    <x v="274"/>
    <s v="Graham Easton"/>
    <x v="16"/>
    <s v="Customer Analytics and Insight Manager"/>
    <s v="VWUKM2CL14044"/>
    <s v="5CG6052LQ2"/>
    <x v="12"/>
    <x v="0"/>
    <s v="In Stock"/>
    <s v="Pending disposal"/>
    <s v="No Need Audit"/>
    <x v="0"/>
    <s v="IDO"/>
    <x v="22"/>
    <s v="not in ido crate check in riz file and with him "/>
    <m/>
    <m/>
    <m/>
    <m/>
    <m/>
    <m/>
    <d v="2018-02-20T00:00:00"/>
    <m/>
    <m/>
    <m/>
    <m/>
    <n v="-30822"/>
  </r>
  <r>
    <x v="275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76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77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78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79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80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81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82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83"/>
    <m/>
    <x v="19"/>
    <m/>
    <m/>
    <m/>
    <x v="31"/>
    <x v="2"/>
    <m/>
    <m/>
    <m/>
    <x v="0"/>
    <m/>
    <x v="22"/>
    <s v="in 15jan list "/>
    <s v="YES"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  <r>
    <x v="284"/>
    <m/>
    <x v="19"/>
    <m/>
    <m/>
    <m/>
    <x v="31"/>
    <x v="2"/>
    <m/>
    <m/>
    <m/>
    <x v="0"/>
    <m/>
    <x v="22"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48720-D0A8-44D2-8224-BC9A15521B28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0" firstHeaderRow="1" firstDataRow="1" firstDataCol="1"/>
  <pivotFields count="27">
    <pivotField dataField="1" showAll="0">
      <items count="286">
        <item x="16"/>
        <item x="43"/>
        <item x="51"/>
        <item x="52"/>
        <item x="53"/>
        <item x="148"/>
        <item x="149"/>
        <item x="54"/>
        <item x="44"/>
        <item x="55"/>
        <item x="124"/>
        <item x="125"/>
        <item x="56"/>
        <item x="57"/>
        <item x="275"/>
        <item x="45"/>
        <item x="126"/>
        <item x="46"/>
        <item x="58"/>
        <item x="276"/>
        <item x="127"/>
        <item x="277"/>
        <item x="47"/>
        <item x="48"/>
        <item x="59"/>
        <item x="278"/>
        <item x="60"/>
        <item x="61"/>
        <item x="150"/>
        <item x="62"/>
        <item x="63"/>
        <item x="64"/>
        <item x="128"/>
        <item x="49"/>
        <item x="129"/>
        <item x="130"/>
        <item x="131"/>
        <item x="65"/>
        <item x="279"/>
        <item x="17"/>
        <item x="0"/>
        <item x="204"/>
        <item x="118"/>
        <item x="196"/>
        <item x="1"/>
        <item x="74"/>
        <item x="12"/>
        <item x="228"/>
        <item x="2"/>
        <item x="234"/>
        <item x="262"/>
        <item x="189"/>
        <item x="151"/>
        <item x="3"/>
        <item x="152"/>
        <item x="18"/>
        <item x="206"/>
        <item x="19"/>
        <item x="4"/>
        <item x="20"/>
        <item x="248"/>
        <item x="132"/>
        <item x="5"/>
        <item x="75"/>
        <item x="76"/>
        <item x="99"/>
        <item x="249"/>
        <item x="207"/>
        <item x="133"/>
        <item x="134"/>
        <item x="250"/>
        <item x="267"/>
        <item x="182"/>
        <item x="280"/>
        <item x="197"/>
        <item x="251"/>
        <item x="247"/>
        <item x="229"/>
        <item x="193"/>
        <item x="231"/>
        <item x="120"/>
        <item x="265"/>
        <item x="21"/>
        <item x="153"/>
        <item x="252"/>
        <item x="190"/>
        <item x="154"/>
        <item x="191"/>
        <item x="100"/>
        <item x="281"/>
        <item x="6"/>
        <item x="155"/>
        <item x="77"/>
        <item x="237"/>
        <item x="78"/>
        <item x="22"/>
        <item x="156"/>
        <item x="157"/>
        <item x="181"/>
        <item x="79"/>
        <item x="101"/>
        <item x="135"/>
        <item x="224"/>
        <item x="80"/>
        <item x="261"/>
        <item x="136"/>
        <item x="158"/>
        <item x="192"/>
        <item x="253"/>
        <item x="266"/>
        <item x="254"/>
        <item x="23"/>
        <item x="24"/>
        <item x="225"/>
        <item x="81"/>
        <item x="226"/>
        <item x="102"/>
        <item x="25"/>
        <item x="82"/>
        <item x="7"/>
        <item x="159"/>
        <item x="185"/>
        <item x="66"/>
        <item x="215"/>
        <item x="137"/>
        <item x="83"/>
        <item x="160"/>
        <item x="103"/>
        <item x="84"/>
        <item x="161"/>
        <item x="26"/>
        <item x="138"/>
        <item x="85"/>
        <item x="270"/>
        <item x="205"/>
        <item x="263"/>
        <item x="236"/>
        <item x="27"/>
        <item x="162"/>
        <item x="232"/>
        <item x="86"/>
        <item x="87"/>
        <item x="238"/>
        <item x="241"/>
        <item x="28"/>
        <item x="67"/>
        <item x="184"/>
        <item x="198"/>
        <item x="8"/>
        <item x="214"/>
        <item x="147"/>
        <item x="29"/>
        <item x="242"/>
        <item x="272"/>
        <item x="119"/>
        <item x="199"/>
        <item x="30"/>
        <item x="163"/>
        <item x="9"/>
        <item x="271"/>
        <item x="31"/>
        <item x="209"/>
        <item x="210"/>
        <item x="239"/>
        <item x="164"/>
        <item x="216"/>
        <item x="233"/>
        <item x="217"/>
        <item x="73"/>
        <item x="32"/>
        <item x="243"/>
        <item x="208"/>
        <item x="230"/>
        <item x="41"/>
        <item x="165"/>
        <item x="218"/>
        <item x="104"/>
        <item x="282"/>
        <item x="212"/>
        <item x="194"/>
        <item x="183"/>
        <item x="88"/>
        <item x="89"/>
        <item x="146"/>
        <item x="240"/>
        <item x="105"/>
        <item x="33"/>
        <item x="268"/>
        <item x="274"/>
        <item x="222"/>
        <item x="90"/>
        <item x="255"/>
        <item x="269"/>
        <item x="68"/>
        <item x="186"/>
        <item x="187"/>
        <item x="211"/>
        <item x="139"/>
        <item x="10"/>
        <item x="11"/>
        <item x="69"/>
        <item x="34"/>
        <item x="166"/>
        <item x="91"/>
        <item x="35"/>
        <item x="219"/>
        <item x="220"/>
        <item x="106"/>
        <item x="167"/>
        <item x="92"/>
        <item x="168"/>
        <item x="169"/>
        <item x="200"/>
        <item x="107"/>
        <item x="93"/>
        <item x="201"/>
        <item x="140"/>
        <item x="141"/>
        <item x="202"/>
        <item x="108"/>
        <item x="170"/>
        <item x="121"/>
        <item x="122"/>
        <item x="244"/>
        <item x="109"/>
        <item x="235"/>
        <item x="245"/>
        <item x="171"/>
        <item x="110"/>
        <item x="15"/>
        <item x="111"/>
        <item x="94"/>
        <item x="172"/>
        <item x="195"/>
        <item x="112"/>
        <item x="36"/>
        <item x="256"/>
        <item x="283"/>
        <item x="95"/>
        <item x="70"/>
        <item x="223"/>
        <item x="259"/>
        <item x="260"/>
        <item x="113"/>
        <item x="142"/>
        <item x="96"/>
        <item x="50"/>
        <item x="273"/>
        <item x="257"/>
        <item x="203"/>
        <item x="37"/>
        <item x="264"/>
        <item x="173"/>
        <item x="174"/>
        <item x="114"/>
        <item x="97"/>
        <item x="115"/>
        <item x="221"/>
        <item x="98"/>
        <item x="143"/>
        <item x="116"/>
        <item x="71"/>
        <item x="42"/>
        <item x="213"/>
        <item x="175"/>
        <item x="227"/>
        <item x="144"/>
        <item x="176"/>
        <item x="177"/>
        <item x="117"/>
        <item x="258"/>
        <item x="38"/>
        <item x="180"/>
        <item x="39"/>
        <item x="13"/>
        <item x="178"/>
        <item x="145"/>
        <item x="179"/>
        <item x="123"/>
        <item x="40"/>
        <item x="72"/>
        <item x="188"/>
        <item x="246"/>
        <item x="14"/>
        <item x="284"/>
        <item t="default"/>
      </items>
    </pivotField>
    <pivotField showAll="0"/>
    <pivotField showAll="0">
      <items count="52">
        <item x="4"/>
        <item x="47"/>
        <item x="27"/>
        <item x="18"/>
        <item x="9"/>
        <item x="36"/>
        <item x="23"/>
        <item x="40"/>
        <item x="50"/>
        <item x="14"/>
        <item x="35"/>
        <item x="38"/>
        <item x="13"/>
        <item x="30"/>
        <item x="28"/>
        <item x="45"/>
        <item x="7"/>
        <item x="34"/>
        <item x="24"/>
        <item x="6"/>
        <item x="37"/>
        <item x="33"/>
        <item x="1"/>
        <item x="5"/>
        <item x="32"/>
        <item x="16"/>
        <item x="8"/>
        <item x="10"/>
        <item x="15"/>
        <item x="49"/>
        <item x="48"/>
        <item x="25"/>
        <item x="2"/>
        <item x="46"/>
        <item x="22"/>
        <item x="43"/>
        <item x="44"/>
        <item x="26"/>
        <item x="21"/>
        <item x="31"/>
        <item x="39"/>
        <item x="11"/>
        <item x="0"/>
        <item x="29"/>
        <item x="41"/>
        <item x="42"/>
        <item x="12"/>
        <item x="17"/>
        <item x="3"/>
        <item x="20"/>
        <item x="19"/>
        <item t="default"/>
      </items>
    </pivotField>
    <pivotField showAll="0"/>
    <pivotField showAll="0"/>
    <pivotField showAll="0"/>
    <pivotField axis="axisRow" showAll="0">
      <items count="33">
        <item x="13"/>
        <item x="15"/>
        <item x="18"/>
        <item x="29"/>
        <item x="14"/>
        <item x="9"/>
        <item x="28"/>
        <item x="19"/>
        <item x="23"/>
        <item x="24"/>
        <item x="8"/>
        <item x="26"/>
        <item x="22"/>
        <item x="25"/>
        <item x="27"/>
        <item x="21"/>
        <item x="20"/>
        <item x="2"/>
        <item x="1"/>
        <item x="4"/>
        <item x="3"/>
        <item x="12"/>
        <item x="30"/>
        <item x="5"/>
        <item x="11"/>
        <item x="17"/>
        <item x="6"/>
        <item x="7"/>
        <item x="0"/>
        <item x="10"/>
        <item x="16"/>
        <item x="3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7">
        <item x="2"/>
        <item x="3"/>
        <item x="4"/>
        <item x="1"/>
        <item x="5"/>
        <item x="0"/>
        <item t="default"/>
      </items>
    </pivotField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3"/>
    <field x="6"/>
  </rowFields>
  <rowItems count="167">
    <i>
      <x/>
    </i>
    <i r="1">
      <x v="10"/>
    </i>
    <i r="1">
      <x v="17"/>
    </i>
    <i r="1">
      <x v="18"/>
    </i>
    <i r="1">
      <x v="19"/>
    </i>
    <i r="1">
      <x v="20"/>
    </i>
    <i r="1">
      <x v="23"/>
    </i>
    <i r="1">
      <x v="26"/>
    </i>
    <i r="1">
      <x v="27"/>
    </i>
    <i r="1">
      <x v="28"/>
    </i>
    <i>
      <x v="1"/>
    </i>
    <i r="1">
      <x v="5"/>
    </i>
    <i r="1">
      <x v="10"/>
    </i>
    <i r="1">
      <x v="17"/>
    </i>
    <i r="1">
      <x v="20"/>
    </i>
    <i r="1">
      <x v="21"/>
    </i>
    <i r="1">
      <x v="23"/>
    </i>
    <i r="1">
      <x v="24"/>
    </i>
    <i r="1">
      <x v="26"/>
    </i>
    <i r="1">
      <x v="28"/>
    </i>
    <i r="1">
      <x v="29"/>
    </i>
    <i>
      <x v="2"/>
    </i>
    <i r="1">
      <x/>
    </i>
    <i r="1">
      <x v="1"/>
    </i>
    <i r="1">
      <x v="4"/>
    </i>
    <i r="1">
      <x v="25"/>
    </i>
    <i r="1">
      <x v="30"/>
    </i>
    <i>
      <x v="3"/>
    </i>
    <i r="1">
      <x/>
    </i>
    <i r="1">
      <x v="1"/>
    </i>
    <i r="1">
      <x v="2"/>
    </i>
    <i r="1">
      <x v="4"/>
    </i>
    <i r="1">
      <x v="20"/>
    </i>
    <i r="1">
      <x v="21"/>
    </i>
    <i r="1">
      <x v="23"/>
    </i>
    <i r="1">
      <x v="26"/>
    </i>
    <i r="1">
      <x v="30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5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>
      <x v="6"/>
    </i>
    <i r="1">
      <x v="6"/>
    </i>
    <i r="1">
      <x v="8"/>
    </i>
    <i r="1">
      <x v="10"/>
    </i>
    <i r="1">
      <x v="14"/>
    </i>
    <i r="1">
      <x v="15"/>
    </i>
    <i>
      <x v="7"/>
    </i>
    <i r="1">
      <x v="1"/>
    </i>
    <i r="1">
      <x v="3"/>
    </i>
    <i r="1">
      <x v="4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0"/>
    </i>
    <i>
      <x v="8"/>
    </i>
    <i r="1">
      <x v="2"/>
    </i>
    <i r="1">
      <x v="4"/>
    </i>
    <i r="1">
      <x v="10"/>
    </i>
    <i r="1">
      <x v="20"/>
    </i>
    <i r="1">
      <x v="22"/>
    </i>
    <i r="1">
      <x v="23"/>
    </i>
    <i r="1">
      <x v="24"/>
    </i>
    <i r="1">
      <x v="26"/>
    </i>
    <i r="1">
      <x v="28"/>
    </i>
    <i r="1">
      <x v="29"/>
    </i>
    <i>
      <x v="9"/>
    </i>
    <i r="1">
      <x v="10"/>
    </i>
    <i r="1">
      <x v="17"/>
    </i>
    <i r="1">
      <x v="18"/>
    </i>
    <i r="1">
      <x v="19"/>
    </i>
    <i r="1">
      <x v="20"/>
    </i>
    <i r="1">
      <x v="22"/>
    </i>
    <i r="1">
      <x v="24"/>
    </i>
    <i r="1">
      <x v="26"/>
    </i>
    <i r="1">
      <x v="29"/>
    </i>
    <i>
      <x v="10"/>
    </i>
    <i r="1">
      <x v="17"/>
    </i>
    <i>
      <x v="11"/>
    </i>
    <i r="1">
      <x v="26"/>
    </i>
    <i>
      <x v="12"/>
    </i>
    <i r="1">
      <x v="23"/>
    </i>
    <i r="1">
      <x v="26"/>
    </i>
    <i r="1">
      <x v="28"/>
    </i>
    <i r="1">
      <x v="29"/>
    </i>
    <i>
      <x v="13"/>
    </i>
    <i r="1">
      <x v="10"/>
    </i>
    <i r="1">
      <x v="20"/>
    </i>
    <i r="1">
      <x v="21"/>
    </i>
    <i r="1">
      <x v="24"/>
    </i>
    <i r="1">
      <x v="28"/>
    </i>
    <i>
      <x v="14"/>
    </i>
    <i r="1">
      <x v="23"/>
    </i>
    <i>
      <x v="15"/>
    </i>
    <i r="1">
      <x v="21"/>
    </i>
    <i r="1">
      <x v="23"/>
    </i>
    <i r="1">
      <x v="24"/>
    </i>
    <i r="1">
      <x v="26"/>
    </i>
    <i>
      <x v="16"/>
    </i>
    <i r="1">
      <x v="17"/>
    </i>
    <i>
      <x v="17"/>
    </i>
    <i r="1">
      <x v="20"/>
    </i>
    <i r="1">
      <x v="23"/>
    </i>
    <i r="1">
      <x v="24"/>
    </i>
    <i r="1">
      <x v="26"/>
    </i>
    <i r="1">
      <x v="28"/>
    </i>
    <i r="1">
      <x v="29"/>
    </i>
    <i>
      <x v="18"/>
    </i>
    <i r="1">
      <x v="18"/>
    </i>
    <i r="1">
      <x v="20"/>
    </i>
    <i r="1">
      <x v="23"/>
    </i>
    <i r="1">
      <x v="26"/>
    </i>
    <i r="1">
      <x v="29"/>
    </i>
    <i>
      <x v="19"/>
    </i>
    <i r="1">
      <x v="17"/>
    </i>
    <i r="1">
      <x v="21"/>
    </i>
    <i r="1">
      <x v="22"/>
    </i>
    <i r="1">
      <x v="23"/>
    </i>
    <i r="1">
      <x v="26"/>
    </i>
    <i r="1">
      <x v="29"/>
    </i>
    <i>
      <x v="20"/>
    </i>
    <i r="1">
      <x v="10"/>
    </i>
    <i r="1">
      <x v="17"/>
    </i>
    <i r="1">
      <x v="18"/>
    </i>
    <i r="1">
      <x v="23"/>
    </i>
    <i r="1">
      <x v="26"/>
    </i>
    <i r="1">
      <x v="28"/>
    </i>
    <i r="1">
      <x v="29"/>
    </i>
    <i>
      <x v="21"/>
    </i>
    <i r="1">
      <x v="10"/>
    </i>
    <i r="1">
      <x v="17"/>
    </i>
    <i r="1">
      <x v="18"/>
    </i>
    <i r="1">
      <x v="20"/>
    </i>
    <i r="1">
      <x v="26"/>
    </i>
    <i r="1">
      <x v="29"/>
    </i>
    <i>
      <x v="22"/>
    </i>
    <i r="1">
      <x v="17"/>
    </i>
    <i r="1">
      <x v="18"/>
    </i>
    <i r="1">
      <x v="21"/>
    </i>
    <i r="1">
      <x v="23"/>
    </i>
    <i r="1">
      <x v="24"/>
    </i>
    <i r="1">
      <x v="26"/>
    </i>
    <i r="1">
      <x v="31"/>
    </i>
    <i t="grand">
      <x/>
    </i>
  </rowItems>
  <colItems count="1">
    <i/>
  </colItems>
  <dataFields count="1">
    <dataField name="Count of Asset Tag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08114C-639F-4A79-8D72-B870E70F06C4}" name="Table9" displayName="Table9" ref="A1:AA17" totalsRowShown="0">
  <autoFilter ref="A1:AA17" xr:uid="{AFCCEB90-297A-4142-8507-C775A7FB156F}"/>
  <tableColumns count="27">
    <tableColumn id="1" xr3:uid="{E76645B2-3675-434F-817C-D96844EDE0A0}" name="Asset Tag"/>
    <tableColumn id="2" xr3:uid="{45A056D6-636E-4367-BE57-B1DCFD05B7A8}" name="User"/>
    <tableColumn id="3" xr3:uid="{06E03061-578A-4D55-BA88-5A3B4A566861}" name="Department"/>
    <tableColumn id="4" xr3:uid="{CF64A846-6C08-445E-AB77-11A3ED480BA6}" name="Job Role"/>
    <tableColumn id="5" xr3:uid="{8A07D45A-CFB4-4E0F-AD05-94EA2D24F576}" name="Asset name"/>
    <tableColumn id="6" xr3:uid="{8A15A4E3-3FB8-4AEB-AA58-EEEF9DC4F37B}" name="serial number"/>
    <tableColumn id="7" xr3:uid="{60A4CC2F-6E8F-4245-AAE3-B06CFD98A6B1}" name="Device Model"/>
    <tableColumn id="8" xr3:uid="{B520CA90-230B-40B1-86BF-5FA81DA25F37}" name="Audit Decision"/>
    <tableColumn id="9" xr3:uid="{ABB6BED6-3189-4AF2-8F3F-09963ED0F32F}" name="snow state"/>
    <tableColumn id="10" xr3:uid="{89A3282A-8662-4815-947C-6F3436087ED6}" name="snow substate"/>
    <tableColumn id="11" xr3:uid="{B9432B68-0BCF-4BAC-864F-63BA68120CEC}" name="audit status "/>
    <tableColumn id="12" xr3:uid="{5D7F101A-9C4C-4B80-9870-921DEBD0C014}" name="snow state from vijay"/>
    <tableColumn id="13" xr3:uid="{19BDE2CE-F401-4D4B-AA08-8D9C0220BC7F}" name="Project"/>
    <tableColumn id="14" xr3:uid="{51E96CC7-63E5-403F-82B1-9986038D5047}" name="Request"/>
    <tableColumn id="15" xr3:uid="{3A93DBD8-8846-4867-8BBA-2FBA468ECDD4}" name="vijay comments"/>
    <tableColumn id="16" xr3:uid="{DBF23AE4-0226-4395-9D55-1F9302D7A1CA}" name="Handover to Deloitte"/>
    <tableColumn id="17" xr3:uid="{E115FA8C-8726-4ED9-BC34-C01CF35C709F}" name="Return from Deloitte"/>
    <tableColumn id="18" xr3:uid="{38B92A31-AEE8-4A7E-80A0-C9861D371E66}" name="AD Delete"/>
    <tableColumn id="19" xr3:uid="{6D1E6C21-7527-454E-9564-5F57B461B356}" name="SCCM Delete"/>
    <tableColumn id="20" xr3:uid="{35C11478-A629-4466-85B5-B4103CD79104}" name="Macafee delete"/>
    <tableColumn id="21" xr3:uid="{E35F9B01-2FDC-4C33-8811-266971EE5A40}" name="Completed"/>
    <tableColumn id="22" xr3:uid="{3FB72FDB-4BA1-4A8F-91E8-B2A8BA729FFA}" name="start Date" dataDxfId="0"/>
    <tableColumn id="23" xr3:uid="{79636A2F-3F74-4AC1-AEAF-FA2B8914E07A}" name="To Deloitte"/>
    <tableColumn id="24" xr3:uid="{47F42944-B1B9-4FAC-B541-6671884712C8}" name="From Deloitte"/>
    <tableColumn id="25" xr3:uid="{0BB82F25-D927-4C4E-BAB3-9271A13183CE}" name="End Date"/>
    <tableColumn id="26" xr3:uid="{9934726F-E1BA-40F2-BCA5-9813CB692172}" name="Last updated"/>
    <tableColumn id="27" xr3:uid="{83B9B1E2-C6C7-40D9-BFB7-1C0E8669490F}" name="Life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277" totalsRowShown="0" headerRowDxfId="17">
  <autoFilter ref="A1:AA2277" xr:uid="{00000000-0009-0000-0100-000001000000}">
    <filterColumn colId="11">
      <filters>
        <filter val="Available"/>
        <filter val="Pending Disposal"/>
      </filters>
    </filterColumn>
  </autoFilter>
  <sortState ref="A2:AA2277">
    <sortCondition ref="N1:N2277"/>
  </sortState>
  <tableColumns count="27">
    <tableColumn id="1" xr3:uid="{00000000-0010-0000-0000-000001000000}" name="Asset Tag"/>
    <tableColumn id="14" xr3:uid="{00000000-0010-0000-0000-00000E000000}" name="User"/>
    <tableColumn id="23" xr3:uid="{00000000-0010-0000-0000-000017000000}" name="Department"/>
    <tableColumn id="24" xr3:uid="{00000000-0010-0000-0000-000018000000}" name="Job Role"/>
    <tableColumn id="2" xr3:uid="{00000000-0010-0000-0000-000002000000}" name="Asset name"/>
    <tableColumn id="3" xr3:uid="{00000000-0010-0000-0000-000003000000}" name="serial number"/>
    <tableColumn id="4" xr3:uid="{00000000-0010-0000-0000-000004000000}" name="Device Model"/>
    <tableColumn id="5" xr3:uid="{00000000-0010-0000-0000-000005000000}" name="Audit Decision"/>
    <tableColumn id="6" xr3:uid="{00000000-0010-0000-0000-000006000000}" name="snow state"/>
    <tableColumn id="7" xr3:uid="{00000000-0010-0000-0000-000007000000}" name="snow substate"/>
    <tableColumn id="20" xr3:uid="{00000000-0010-0000-0000-000014000000}" name="audit status "/>
    <tableColumn id="15" xr3:uid="{00000000-0010-0000-0000-00000F000000}" name="snow state from vijay"/>
    <tableColumn id="16" xr3:uid="{00000000-0010-0000-0000-000010000000}" name="Project"/>
    <tableColumn id="8" xr3:uid="{00000000-0010-0000-0000-000008000000}" name="Request"/>
    <tableColumn id="9" xr3:uid="{00000000-0010-0000-0000-000009000000}" name="vijay comments"/>
    <tableColumn id="19" xr3:uid="{00000000-0010-0000-0000-000013000000}" name="Handover to Deloitte" dataDxfId="16"/>
    <tableColumn id="28" xr3:uid="{00000000-0010-0000-0000-00001C000000}" name="Return from Deloitte"/>
    <tableColumn id="10" xr3:uid="{00000000-0010-0000-0000-00000A000000}" name="AD Delete"/>
    <tableColumn id="11" xr3:uid="{00000000-0010-0000-0000-00000B000000}" name="SCCM Delete"/>
    <tableColumn id="12" xr3:uid="{00000000-0010-0000-0000-00000C000000}" name="Macafee delete"/>
    <tableColumn id="22" xr3:uid="{00000000-0010-0000-0000-000016000000}" name="Completed"/>
    <tableColumn id="13" xr3:uid="{00000000-0010-0000-0000-00000D000000}" name="start Date" dataDxfId="15">
      <calculatedColumnFormula>IF(Table1[[#This Row],[Asset Tag]]&lt;&gt;"",TODAY(),"not started")</calculatedColumnFormula>
    </tableColumn>
    <tableColumn id="25" xr3:uid="{00000000-0010-0000-0000-000019000000}" name="To Deloitte" dataDxfId="14"/>
    <tableColumn id="27" xr3:uid="{00000000-0010-0000-0000-00001B000000}" name="From Deloitte" dataDxfId="13"/>
    <tableColumn id="17" xr3:uid="{00000000-0010-0000-0000-000011000000}" name="End Date" dataDxfId="12"/>
    <tableColumn id="26" xr3:uid="{00000000-0010-0000-0000-00001A000000}" name="Last updated" dataDxfId="11"/>
    <tableColumn id="18" xr3:uid="{00000000-0010-0000-0000-000012000000}" name="Life time" dataDxfId="10">
      <calculatedColumnFormula>NETWORKDAYS(Table1[[#This Row],[start Date]],Table1[[#This Row],[End Date]])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71" totalsRowShown="0">
  <autoFilter ref="A1:F71" xr:uid="{00000000-0009-0000-0100-000002000000}"/>
  <tableColumns count="6">
    <tableColumn id="1" xr3:uid="{00000000-0010-0000-0100-000001000000}" name="Assets Handed over"/>
    <tableColumn id="5" xr3:uid="{00000000-0010-0000-0100-000005000000}" name="In Main List" dataDxfId="8"/>
    <tableColumn id="2" xr3:uid="{00000000-0010-0000-0100-000002000000}" name="Handover date " dataDxfId="7">
      <calculatedColumnFormula>IF(Table2[[#This Row],[Assets Handed over]]&lt;&gt;"",TODAY(),"")</calculatedColumnFormula>
    </tableColumn>
    <tableColumn id="3" xr3:uid="{00000000-0010-0000-0100-000003000000}" name="Assets collected "/>
    <tableColumn id="6" xr3:uid="{00000000-0010-0000-0100-000006000000}" name="In Main List2"/>
    <tableColumn id="4" xr3:uid="{00000000-0010-0000-0100-000004000000}" name="collected date" dataDxfId="6">
      <calculatedColumnFormula>IF(Table2[[#This Row],[Assets collected ]]&lt;&gt;"",TODAY(),"")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2:B34" totalsRowCount="1">
  <autoFilter ref="A2:B33" xr:uid="{00000000-0009-0000-0100-000004000000}"/>
  <sortState ref="A3:B33">
    <sortCondition ref="A2:A33"/>
  </sortState>
  <tableColumns count="2">
    <tableColumn id="1" xr3:uid="{00000000-0010-0000-0200-000001000000}" name="Device Model" totalsRowLabel="Total"/>
    <tableColumn id="2" xr3:uid="{00000000-0010-0000-0200-000002000000}" name="No of devices" totalsRowFunction="sum" dataDxfId="5">
      <calculatedColumnFormula>COUNTIF(Laptops!G:G,Table4[[#This Row],[Device Model]])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D2:E5" totalsRowCount="1">
  <autoFilter ref="D2:E4" xr:uid="{00000000-0009-0000-0100-000005000000}"/>
  <tableColumns count="2">
    <tableColumn id="1" xr3:uid="{00000000-0010-0000-0300-000001000000}" name="Audit Decision" totalsRowLabel="Total"/>
    <tableColumn id="2" xr3:uid="{00000000-0010-0000-0300-000002000000}" name="No of devices" totalsRowFunction="sum" dataDxfId="4">
      <calculatedColumnFormula>COUNTIF(Laptops!H:H,Table5[[#This Row],[Audit Decision]])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G2:H7">
  <autoFilter ref="G2:H7" xr:uid="{00000000-0009-0000-0100-000006000000}"/>
  <tableColumns count="2">
    <tableColumn id="1" xr3:uid="{00000000-0010-0000-0400-000001000000}" name="Audit status" totalsRowLabel="Total"/>
    <tableColumn id="2" xr3:uid="{00000000-0010-0000-0400-000002000000}" name="No of Devices" dataDxfId="3">
      <calculatedColumnFormula>COUNTIF(Laptops!K:K,Table6[[#This Row],[Audit status]])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J2:K6" totalsRowShown="0">
  <autoFilter ref="J2:K6" xr:uid="{00000000-0009-0000-0100-000007000000}"/>
  <tableColumns count="2">
    <tableColumn id="1" xr3:uid="{00000000-0010-0000-0500-000001000000}" name="snow state from vijay"/>
    <tableColumn id="2" xr3:uid="{00000000-0010-0000-0500-000002000000}" name="No of devices " dataDxfId="2">
      <calculatedColumnFormula>COUNTIF(Laptops!L:L,Table7[[#This Row],[snow state from vijay]])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D8:E11" totalsRowShown="0">
  <autoFilter ref="D8:E11" xr:uid="{00000000-0009-0000-0100-000008000000}"/>
  <tableColumns count="2">
    <tableColumn id="1" xr3:uid="{00000000-0010-0000-0600-000001000000}" name="Project"/>
    <tableColumn id="2" xr3:uid="{00000000-0010-0000-0600-000002000000}" name="No Of Devices" dataDxfId="1">
      <calculatedColumnFormula>COUNTIF(Laptops!M:M,Table8[[#This Row],[Project]])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0F9-5986-4759-A77C-915D8C091452}">
  <dimension ref="A1:AA17"/>
  <sheetViews>
    <sheetView tabSelected="1" topLeftCell="K1" workbookViewId="0">
      <selection activeCell="O12" sqref="O12"/>
    </sheetView>
  </sheetViews>
  <sheetFormatPr defaultRowHeight="15" x14ac:dyDescent="0.25"/>
  <cols>
    <col min="1" max="1" width="11.42578125" customWidth="1"/>
    <col min="3" max="3" width="13.85546875" customWidth="1"/>
    <col min="4" max="4" width="10.5703125" customWidth="1"/>
    <col min="5" max="5" width="13.42578125" customWidth="1"/>
    <col min="6" max="7" width="15.42578125" customWidth="1"/>
    <col min="8" max="8" width="16" customWidth="1"/>
    <col min="9" max="9" width="12.7109375" customWidth="1"/>
    <col min="10" max="10" width="15.85546875" customWidth="1"/>
    <col min="11" max="11" width="13.85546875" customWidth="1"/>
    <col min="12" max="12" width="22" customWidth="1"/>
    <col min="13" max="13" width="9.42578125" customWidth="1"/>
    <col min="14" max="14" width="10.42578125" customWidth="1"/>
    <col min="15" max="15" width="17" customWidth="1"/>
    <col min="16" max="16" width="21.7109375" customWidth="1"/>
    <col min="17" max="17" width="21.5703125" customWidth="1"/>
    <col min="18" max="18" width="12.140625" customWidth="1"/>
    <col min="19" max="19" width="14.7109375" customWidth="1"/>
    <col min="20" max="20" width="17.140625" customWidth="1"/>
    <col min="21" max="21" width="13" customWidth="1"/>
    <col min="22" max="22" width="11.7109375" customWidth="1"/>
    <col min="23" max="23" width="13" customWidth="1"/>
    <col min="24" max="24" width="15.42578125" customWidth="1"/>
    <col min="25" max="25" width="11" customWidth="1"/>
    <col min="26" max="26" width="14.42578125" customWidth="1"/>
    <col min="27" max="27" width="11" customWidth="1"/>
  </cols>
  <sheetData>
    <row r="1" spans="1:27" x14ac:dyDescent="0.25">
      <c r="A1" t="s">
        <v>519</v>
      </c>
      <c r="B1" t="s">
        <v>9</v>
      </c>
      <c r="C1" t="s">
        <v>30</v>
      </c>
      <c r="D1" t="s">
        <v>31</v>
      </c>
      <c r="E1" t="s">
        <v>0</v>
      </c>
      <c r="F1" t="s">
        <v>1</v>
      </c>
      <c r="G1" t="s">
        <v>2</v>
      </c>
      <c r="H1" t="s">
        <v>14</v>
      </c>
      <c r="I1" t="s">
        <v>3</v>
      </c>
      <c r="J1" t="s">
        <v>4</v>
      </c>
      <c r="K1" t="s">
        <v>13</v>
      </c>
      <c r="L1" t="s">
        <v>520</v>
      </c>
      <c r="M1" t="s">
        <v>10</v>
      </c>
      <c r="N1" t="s">
        <v>11</v>
      </c>
      <c r="O1" t="s">
        <v>5</v>
      </c>
      <c r="P1" t="s">
        <v>495</v>
      </c>
      <c r="Q1" t="s">
        <v>496</v>
      </c>
      <c r="R1" t="s">
        <v>6</v>
      </c>
      <c r="S1" t="s">
        <v>7</v>
      </c>
      <c r="T1" t="s">
        <v>8</v>
      </c>
      <c r="U1" t="s">
        <v>15</v>
      </c>
      <c r="V1" t="s">
        <v>53</v>
      </c>
      <c r="W1" t="s">
        <v>493</v>
      </c>
      <c r="X1" t="s">
        <v>494</v>
      </c>
      <c r="Y1" t="s">
        <v>54</v>
      </c>
      <c r="Z1" t="s">
        <v>55</v>
      </c>
      <c r="AA1" t="s">
        <v>12</v>
      </c>
    </row>
    <row r="2" spans="1:27" x14ac:dyDescent="0.25">
      <c r="A2" t="s">
        <v>659</v>
      </c>
      <c r="B2" t="s">
        <v>672</v>
      </c>
      <c r="C2" t="s">
        <v>523</v>
      </c>
      <c r="D2" t="s">
        <v>683</v>
      </c>
      <c r="E2" t="s">
        <v>699</v>
      </c>
      <c r="F2" t="s">
        <v>715</v>
      </c>
      <c r="G2" t="s">
        <v>203</v>
      </c>
      <c r="H2" t="s">
        <v>497</v>
      </c>
      <c r="I2" t="s">
        <v>204</v>
      </c>
      <c r="J2" t="s">
        <v>205</v>
      </c>
      <c r="K2" t="s">
        <v>497</v>
      </c>
      <c r="L2" t="s">
        <v>205</v>
      </c>
      <c r="M2" t="s">
        <v>50</v>
      </c>
      <c r="N2" t="s">
        <v>720</v>
      </c>
      <c r="R2" t="s">
        <v>56</v>
      </c>
      <c r="S2" t="s">
        <v>56</v>
      </c>
      <c r="T2" t="s">
        <v>56</v>
      </c>
      <c r="U2" t="s">
        <v>56</v>
      </c>
      <c r="V2" s="3">
        <v>43147</v>
      </c>
      <c r="Y2" s="3">
        <v>43147</v>
      </c>
      <c r="AA2">
        <v>1</v>
      </c>
    </row>
    <row r="3" spans="1:27" x14ac:dyDescent="0.25">
      <c r="A3" t="s">
        <v>653</v>
      </c>
      <c r="B3" t="s">
        <v>666</v>
      </c>
      <c r="C3" t="s">
        <v>112</v>
      </c>
      <c r="D3" t="s">
        <v>531</v>
      </c>
      <c r="E3" t="s">
        <v>693</v>
      </c>
      <c r="F3" t="s">
        <v>709</v>
      </c>
      <c r="G3" t="s">
        <v>137</v>
      </c>
      <c r="H3" t="s">
        <v>497</v>
      </c>
      <c r="I3" t="s">
        <v>204</v>
      </c>
      <c r="J3" t="s">
        <v>253</v>
      </c>
      <c r="K3" t="s">
        <v>497</v>
      </c>
      <c r="M3" t="s">
        <v>50</v>
      </c>
      <c r="N3" t="s">
        <v>720</v>
      </c>
      <c r="O3" t="s">
        <v>356</v>
      </c>
      <c r="V3" s="3">
        <v>43147</v>
      </c>
      <c r="AA3">
        <v>-30820</v>
      </c>
    </row>
    <row r="4" spans="1:27" x14ac:dyDescent="0.25">
      <c r="A4" t="s">
        <v>652</v>
      </c>
      <c r="B4" t="s">
        <v>665</v>
      </c>
      <c r="C4" t="s">
        <v>557</v>
      </c>
      <c r="D4" t="s">
        <v>677</v>
      </c>
      <c r="E4" t="s">
        <v>692</v>
      </c>
      <c r="F4" t="s">
        <v>708</v>
      </c>
      <c r="G4" t="s">
        <v>138</v>
      </c>
      <c r="H4" t="s">
        <v>497</v>
      </c>
      <c r="I4" t="s">
        <v>204</v>
      </c>
      <c r="J4" t="s">
        <v>253</v>
      </c>
      <c r="K4" t="s">
        <v>497</v>
      </c>
      <c r="M4" t="s">
        <v>50</v>
      </c>
      <c r="N4" t="s">
        <v>720</v>
      </c>
      <c r="O4" t="s">
        <v>356</v>
      </c>
      <c r="V4" s="3">
        <v>43147</v>
      </c>
      <c r="AA4">
        <v>-30820</v>
      </c>
    </row>
    <row r="5" spans="1:27" x14ac:dyDescent="0.25">
      <c r="A5" t="s">
        <v>648</v>
      </c>
      <c r="B5" t="s">
        <v>663</v>
      </c>
      <c r="C5" t="s">
        <v>110</v>
      </c>
      <c r="D5" t="s">
        <v>126</v>
      </c>
      <c r="E5" t="s">
        <v>688</v>
      </c>
      <c r="F5" t="s">
        <v>704</v>
      </c>
      <c r="G5" t="s">
        <v>138</v>
      </c>
      <c r="H5" t="s">
        <v>497</v>
      </c>
      <c r="I5" t="s">
        <v>204</v>
      </c>
      <c r="J5" t="s">
        <v>253</v>
      </c>
      <c r="K5" t="s">
        <v>497</v>
      </c>
      <c r="L5" t="s">
        <v>206</v>
      </c>
      <c r="M5" t="s">
        <v>50</v>
      </c>
      <c r="N5" t="s">
        <v>720</v>
      </c>
      <c r="O5" t="s">
        <v>1193</v>
      </c>
      <c r="R5" t="s">
        <v>56</v>
      </c>
      <c r="S5" t="s">
        <v>56</v>
      </c>
      <c r="T5" t="s">
        <v>56</v>
      </c>
      <c r="U5" t="s">
        <v>56</v>
      </c>
      <c r="V5" s="3">
        <v>43147</v>
      </c>
      <c r="Y5" s="3">
        <v>43147</v>
      </c>
      <c r="AA5">
        <v>1</v>
      </c>
    </row>
    <row r="6" spans="1:27" x14ac:dyDescent="0.25">
      <c r="A6" t="s">
        <v>656</v>
      </c>
      <c r="B6" t="s">
        <v>669</v>
      </c>
      <c r="C6" t="s">
        <v>114</v>
      </c>
      <c r="D6" t="s">
        <v>680</v>
      </c>
      <c r="E6" t="s">
        <v>696</v>
      </c>
      <c r="F6" t="s">
        <v>712</v>
      </c>
      <c r="G6" t="s">
        <v>718</v>
      </c>
      <c r="H6" t="s">
        <v>497</v>
      </c>
      <c r="I6" t="s">
        <v>204</v>
      </c>
      <c r="J6" t="s">
        <v>205</v>
      </c>
      <c r="K6" t="s">
        <v>497</v>
      </c>
      <c r="M6" t="s">
        <v>50</v>
      </c>
      <c r="N6" t="s">
        <v>720</v>
      </c>
      <c r="O6" t="s">
        <v>356</v>
      </c>
      <c r="V6" s="3">
        <v>43147</v>
      </c>
      <c r="AA6">
        <v>-30820</v>
      </c>
    </row>
    <row r="7" spans="1:27" x14ac:dyDescent="0.25">
      <c r="A7" t="s">
        <v>654</v>
      </c>
      <c r="B7" t="s">
        <v>667</v>
      </c>
      <c r="C7" t="s">
        <v>524</v>
      </c>
      <c r="D7" t="s">
        <v>678</v>
      </c>
      <c r="E7" t="s">
        <v>694</v>
      </c>
      <c r="F7" t="s">
        <v>710</v>
      </c>
      <c r="G7" t="s">
        <v>139</v>
      </c>
      <c r="H7" t="s">
        <v>497</v>
      </c>
      <c r="I7" t="s">
        <v>204</v>
      </c>
      <c r="J7" t="s">
        <v>253</v>
      </c>
      <c r="K7" t="s">
        <v>497</v>
      </c>
      <c r="M7" t="s">
        <v>50</v>
      </c>
      <c r="N7" t="s">
        <v>720</v>
      </c>
      <c r="O7" t="s">
        <v>356</v>
      </c>
      <c r="V7" s="3">
        <v>43147</v>
      </c>
      <c r="AA7">
        <v>-30820</v>
      </c>
    </row>
    <row r="8" spans="1:27" x14ac:dyDescent="0.25">
      <c r="A8" t="s">
        <v>655</v>
      </c>
      <c r="B8" t="s">
        <v>668</v>
      </c>
      <c r="C8" t="s">
        <v>529</v>
      </c>
      <c r="D8" t="s">
        <v>679</v>
      </c>
      <c r="E8" t="s">
        <v>695</v>
      </c>
      <c r="F8" t="s">
        <v>711</v>
      </c>
      <c r="G8" t="s">
        <v>139</v>
      </c>
      <c r="H8" t="s">
        <v>497</v>
      </c>
      <c r="I8" t="s">
        <v>204</v>
      </c>
      <c r="J8" t="s">
        <v>253</v>
      </c>
      <c r="K8" t="s">
        <v>497</v>
      </c>
      <c r="M8" t="s">
        <v>50</v>
      </c>
      <c r="N8" t="s">
        <v>720</v>
      </c>
      <c r="O8" t="s">
        <v>356</v>
      </c>
      <c r="V8" s="3">
        <v>43147</v>
      </c>
      <c r="AA8">
        <v>-30820</v>
      </c>
    </row>
    <row r="9" spans="1:27" x14ac:dyDescent="0.25">
      <c r="A9" t="s">
        <v>657</v>
      </c>
      <c r="B9" t="s">
        <v>670</v>
      </c>
      <c r="C9" t="s">
        <v>524</v>
      </c>
      <c r="D9" t="s">
        <v>681</v>
      </c>
      <c r="E9" t="s">
        <v>697</v>
      </c>
      <c r="F9" t="s">
        <v>713</v>
      </c>
      <c r="G9" t="s">
        <v>142</v>
      </c>
      <c r="H9" t="s">
        <v>497</v>
      </c>
      <c r="I9" t="s">
        <v>204</v>
      </c>
      <c r="J9" t="s">
        <v>253</v>
      </c>
      <c r="K9" t="s">
        <v>497</v>
      </c>
      <c r="M9" t="s">
        <v>50</v>
      </c>
      <c r="N9" t="s">
        <v>720</v>
      </c>
      <c r="O9" t="s">
        <v>356</v>
      </c>
      <c r="V9" s="3">
        <v>43147</v>
      </c>
      <c r="AA9">
        <v>-30820</v>
      </c>
    </row>
    <row r="10" spans="1:27" x14ac:dyDescent="0.25">
      <c r="A10" t="s">
        <v>658</v>
      </c>
      <c r="B10" t="s">
        <v>671</v>
      </c>
      <c r="C10" t="s">
        <v>524</v>
      </c>
      <c r="D10" t="s">
        <v>682</v>
      </c>
      <c r="E10" t="s">
        <v>698</v>
      </c>
      <c r="F10" t="s">
        <v>714</v>
      </c>
      <c r="G10" t="s">
        <v>144</v>
      </c>
      <c r="H10" t="s">
        <v>497</v>
      </c>
      <c r="I10" t="s">
        <v>204</v>
      </c>
      <c r="J10" t="s">
        <v>205</v>
      </c>
      <c r="K10" t="s">
        <v>497</v>
      </c>
      <c r="M10" t="s">
        <v>50</v>
      </c>
      <c r="N10" t="s">
        <v>720</v>
      </c>
      <c r="O10" t="s">
        <v>356</v>
      </c>
      <c r="V10" s="3">
        <v>43147</v>
      </c>
      <c r="AA10">
        <v>-30820</v>
      </c>
    </row>
    <row r="11" spans="1:27" x14ac:dyDescent="0.25">
      <c r="A11" t="s">
        <v>660</v>
      </c>
      <c r="B11" t="s">
        <v>673</v>
      </c>
      <c r="C11" t="s">
        <v>530</v>
      </c>
      <c r="D11" t="s">
        <v>684</v>
      </c>
      <c r="E11" t="s">
        <v>700</v>
      </c>
      <c r="F11" t="s">
        <v>716</v>
      </c>
      <c r="G11" t="s">
        <v>144</v>
      </c>
      <c r="H11" t="s">
        <v>497</v>
      </c>
      <c r="I11" t="s">
        <v>204</v>
      </c>
      <c r="J11" t="s">
        <v>205</v>
      </c>
      <c r="K11" t="s">
        <v>497</v>
      </c>
      <c r="M11" t="s">
        <v>50</v>
      </c>
      <c r="N11" t="s">
        <v>720</v>
      </c>
      <c r="O11" t="s">
        <v>356</v>
      </c>
      <c r="V11" s="3">
        <v>43147</v>
      </c>
      <c r="AA11">
        <v>-30820</v>
      </c>
    </row>
    <row r="12" spans="1:27" x14ac:dyDescent="0.25">
      <c r="A12" t="s">
        <v>661</v>
      </c>
      <c r="B12" t="s">
        <v>591</v>
      </c>
      <c r="C12" t="s">
        <v>523</v>
      </c>
      <c r="D12" t="s">
        <v>685</v>
      </c>
      <c r="E12" t="s">
        <v>701</v>
      </c>
      <c r="F12" t="s">
        <v>717</v>
      </c>
      <c r="G12" t="s">
        <v>719</v>
      </c>
      <c r="H12" t="s">
        <v>497</v>
      </c>
      <c r="I12" t="s">
        <v>204</v>
      </c>
      <c r="J12" t="s">
        <v>205</v>
      </c>
      <c r="K12" t="s">
        <v>497</v>
      </c>
      <c r="M12" t="s">
        <v>50</v>
      </c>
      <c r="N12" t="s">
        <v>720</v>
      </c>
      <c r="O12" t="s">
        <v>356</v>
      </c>
      <c r="V12" s="3">
        <v>43147</v>
      </c>
      <c r="AA12">
        <v>-30820</v>
      </c>
    </row>
    <row r="13" spans="1:27" x14ac:dyDescent="0.25">
      <c r="A13" t="s">
        <v>646</v>
      </c>
      <c r="B13" t="s">
        <v>662</v>
      </c>
      <c r="C13" t="s">
        <v>674</v>
      </c>
      <c r="D13" t="s">
        <v>566</v>
      </c>
      <c r="E13" t="s">
        <v>686</v>
      </c>
      <c r="F13" t="s">
        <v>702</v>
      </c>
      <c r="G13" t="s">
        <v>145</v>
      </c>
      <c r="H13" t="s">
        <v>497</v>
      </c>
      <c r="I13" t="s">
        <v>204</v>
      </c>
      <c r="J13" t="s">
        <v>253</v>
      </c>
      <c r="K13" t="s">
        <v>497</v>
      </c>
      <c r="M13" t="s">
        <v>50</v>
      </c>
      <c r="N13" t="s">
        <v>720</v>
      </c>
      <c r="O13" t="s">
        <v>356</v>
      </c>
      <c r="V13" s="3">
        <v>43147</v>
      </c>
      <c r="AA13">
        <v>-30820</v>
      </c>
    </row>
    <row r="14" spans="1:27" x14ac:dyDescent="0.25">
      <c r="A14" t="s">
        <v>647</v>
      </c>
      <c r="B14" t="s">
        <v>584</v>
      </c>
      <c r="C14" t="s">
        <v>527</v>
      </c>
      <c r="D14" t="s">
        <v>562</v>
      </c>
      <c r="E14" t="s">
        <v>687</v>
      </c>
      <c r="F14" t="s">
        <v>703</v>
      </c>
      <c r="G14" t="s">
        <v>145</v>
      </c>
      <c r="H14" t="s">
        <v>497</v>
      </c>
      <c r="I14" t="s">
        <v>204</v>
      </c>
      <c r="J14" t="s">
        <v>253</v>
      </c>
      <c r="K14" t="s">
        <v>497</v>
      </c>
      <c r="M14" t="s">
        <v>50</v>
      </c>
      <c r="N14" t="s">
        <v>720</v>
      </c>
      <c r="O14" t="s">
        <v>356</v>
      </c>
      <c r="V14" s="3">
        <v>43147</v>
      </c>
      <c r="AA14">
        <v>-30820</v>
      </c>
    </row>
    <row r="15" spans="1:27" x14ac:dyDescent="0.25">
      <c r="A15" t="s">
        <v>649</v>
      </c>
      <c r="B15" t="s">
        <v>664</v>
      </c>
      <c r="C15" t="s">
        <v>675</v>
      </c>
      <c r="D15" t="s">
        <v>676</v>
      </c>
      <c r="E15" t="s">
        <v>689</v>
      </c>
      <c r="F15" t="s">
        <v>705</v>
      </c>
      <c r="G15" t="s">
        <v>145</v>
      </c>
      <c r="H15" t="s">
        <v>497</v>
      </c>
      <c r="I15" t="s">
        <v>204</v>
      </c>
      <c r="J15" t="s">
        <v>253</v>
      </c>
      <c r="K15" t="s">
        <v>497</v>
      </c>
      <c r="M15" t="s">
        <v>50</v>
      </c>
      <c r="N15" t="s">
        <v>720</v>
      </c>
      <c r="O15" t="s">
        <v>356</v>
      </c>
      <c r="V15" s="3">
        <v>43147</v>
      </c>
      <c r="AA15">
        <v>-30820</v>
      </c>
    </row>
    <row r="16" spans="1:27" x14ac:dyDescent="0.25">
      <c r="A16" t="s">
        <v>650</v>
      </c>
      <c r="B16" t="s">
        <v>584</v>
      </c>
      <c r="C16" t="s">
        <v>527</v>
      </c>
      <c r="D16" t="s">
        <v>562</v>
      </c>
      <c r="E16" t="s">
        <v>690</v>
      </c>
      <c r="F16" t="s">
        <v>706</v>
      </c>
      <c r="G16" t="s">
        <v>145</v>
      </c>
      <c r="H16" t="s">
        <v>497</v>
      </c>
      <c r="I16" t="s">
        <v>204</v>
      </c>
      <c r="J16" t="s">
        <v>253</v>
      </c>
      <c r="K16" t="s">
        <v>497</v>
      </c>
      <c r="M16" t="s">
        <v>50</v>
      </c>
      <c r="N16" t="s">
        <v>720</v>
      </c>
      <c r="O16" t="s">
        <v>356</v>
      </c>
      <c r="V16" s="3">
        <v>43147</v>
      </c>
      <c r="AA16">
        <v>-30820</v>
      </c>
    </row>
    <row r="17" spans="1:27" x14ac:dyDescent="0.25">
      <c r="A17" t="s">
        <v>651</v>
      </c>
      <c r="B17" t="s">
        <v>584</v>
      </c>
      <c r="C17" t="s">
        <v>527</v>
      </c>
      <c r="D17" t="s">
        <v>562</v>
      </c>
      <c r="E17" t="s">
        <v>691</v>
      </c>
      <c r="F17" t="s">
        <v>707</v>
      </c>
      <c r="G17" t="s">
        <v>145</v>
      </c>
      <c r="H17" t="s">
        <v>497</v>
      </c>
      <c r="I17" t="s">
        <v>204</v>
      </c>
      <c r="J17" t="s">
        <v>253</v>
      </c>
      <c r="K17" t="s">
        <v>497</v>
      </c>
      <c r="M17" t="s">
        <v>50</v>
      </c>
      <c r="N17" t="s">
        <v>720</v>
      </c>
      <c r="O17" t="s">
        <v>356</v>
      </c>
      <c r="V17" s="3">
        <v>43147</v>
      </c>
      <c r="AA17">
        <v>-30820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E0C-154A-429F-B36B-21D4D1CC5A1B}">
  <dimension ref="A3:B170"/>
  <sheetViews>
    <sheetView workbookViewId="0">
      <selection activeCell="B4" sqref="B4"/>
    </sheetView>
  </sheetViews>
  <sheetFormatPr defaultRowHeight="15" x14ac:dyDescent="0.25"/>
  <cols>
    <col min="1" max="1" width="29" bestFit="1" customWidth="1"/>
    <col min="2" max="2" width="17.5703125" bestFit="1" customWidth="1"/>
    <col min="3" max="3" width="21.7109375" bestFit="1" customWidth="1"/>
    <col min="4" max="17" width="6.5703125" bestFit="1" customWidth="1"/>
    <col min="18" max="38" width="7.7109375" bestFit="1" customWidth="1"/>
    <col min="39" max="39" width="8.140625" bestFit="1" customWidth="1"/>
    <col min="40" max="40" width="7.7109375" bestFit="1" customWidth="1"/>
    <col min="41" max="285" width="6.85546875" bestFit="1" customWidth="1"/>
    <col min="286" max="286" width="7.28515625" bestFit="1" customWidth="1"/>
    <col min="287" max="287" width="11.28515625" bestFit="1" customWidth="1"/>
  </cols>
  <sheetData>
    <row r="3" spans="1:2" x14ac:dyDescent="0.25">
      <c r="A3" s="46" t="s">
        <v>1191</v>
      </c>
      <c r="B3" t="s">
        <v>1192</v>
      </c>
    </row>
    <row r="4" spans="1:2" x14ac:dyDescent="0.25">
      <c r="A4" s="47" t="s">
        <v>720</v>
      </c>
      <c r="B4" s="12">
        <v>16</v>
      </c>
    </row>
    <row r="5" spans="1:2" x14ac:dyDescent="0.25">
      <c r="A5" s="48" t="s">
        <v>203</v>
      </c>
      <c r="B5" s="12">
        <v>1</v>
      </c>
    </row>
    <row r="6" spans="1:2" x14ac:dyDescent="0.25">
      <c r="A6" s="48" t="s">
        <v>137</v>
      </c>
      <c r="B6" s="12">
        <v>1</v>
      </c>
    </row>
    <row r="7" spans="1:2" x14ac:dyDescent="0.25">
      <c r="A7" s="48" t="s">
        <v>138</v>
      </c>
      <c r="B7" s="12">
        <v>2</v>
      </c>
    </row>
    <row r="8" spans="1:2" x14ac:dyDescent="0.25">
      <c r="A8" s="48" t="s">
        <v>718</v>
      </c>
      <c r="B8" s="12">
        <v>1</v>
      </c>
    </row>
    <row r="9" spans="1:2" x14ac:dyDescent="0.25">
      <c r="A9" s="48" t="s">
        <v>139</v>
      </c>
      <c r="B9" s="12">
        <v>2</v>
      </c>
    </row>
    <row r="10" spans="1:2" x14ac:dyDescent="0.25">
      <c r="A10" s="48" t="s">
        <v>142</v>
      </c>
      <c r="B10" s="12">
        <v>1</v>
      </c>
    </row>
    <row r="11" spans="1:2" x14ac:dyDescent="0.25">
      <c r="A11" s="48" t="s">
        <v>144</v>
      </c>
      <c r="B11" s="12">
        <v>2</v>
      </c>
    </row>
    <row r="12" spans="1:2" x14ac:dyDescent="0.25">
      <c r="A12" s="48" t="s">
        <v>719</v>
      </c>
      <c r="B12" s="12">
        <v>1</v>
      </c>
    </row>
    <row r="13" spans="1:2" x14ac:dyDescent="0.25">
      <c r="A13" s="48" t="s">
        <v>145</v>
      </c>
      <c r="B13" s="12">
        <v>5</v>
      </c>
    </row>
    <row r="14" spans="1:2" x14ac:dyDescent="0.25">
      <c r="A14" s="47" t="s">
        <v>208</v>
      </c>
      <c r="B14" s="12">
        <v>27</v>
      </c>
    </row>
    <row r="15" spans="1:2" x14ac:dyDescent="0.25">
      <c r="A15" s="48" t="s">
        <v>202</v>
      </c>
      <c r="B15" s="12">
        <v>1</v>
      </c>
    </row>
    <row r="16" spans="1:2" x14ac:dyDescent="0.25">
      <c r="A16" s="48" t="s">
        <v>203</v>
      </c>
      <c r="B16" s="12">
        <v>3</v>
      </c>
    </row>
    <row r="17" spans="1:2" x14ac:dyDescent="0.25">
      <c r="A17" s="48" t="s">
        <v>137</v>
      </c>
      <c r="B17" s="12">
        <v>1</v>
      </c>
    </row>
    <row r="18" spans="1:2" x14ac:dyDescent="0.25">
      <c r="A18" s="48" t="s">
        <v>139</v>
      </c>
      <c r="B18" s="12">
        <v>3</v>
      </c>
    </row>
    <row r="19" spans="1:2" x14ac:dyDescent="0.25">
      <c r="A19" s="48" t="s">
        <v>140</v>
      </c>
      <c r="B19" s="12">
        <v>1</v>
      </c>
    </row>
    <row r="20" spans="1:2" x14ac:dyDescent="0.25">
      <c r="A20" s="48" t="s">
        <v>142</v>
      </c>
      <c r="B20" s="12">
        <v>3</v>
      </c>
    </row>
    <row r="21" spans="1:2" x14ac:dyDescent="0.25">
      <c r="A21" s="48" t="s">
        <v>143</v>
      </c>
      <c r="B21" s="12">
        <v>4</v>
      </c>
    </row>
    <row r="22" spans="1:2" x14ac:dyDescent="0.25">
      <c r="A22" s="48" t="s">
        <v>144</v>
      </c>
      <c r="B22" s="12">
        <v>4</v>
      </c>
    </row>
    <row r="23" spans="1:2" x14ac:dyDescent="0.25">
      <c r="A23" s="48" t="s">
        <v>145</v>
      </c>
      <c r="B23" s="12">
        <v>4</v>
      </c>
    </row>
    <row r="24" spans="1:2" x14ac:dyDescent="0.25">
      <c r="A24" s="48" t="s">
        <v>146</v>
      </c>
      <c r="B24" s="12">
        <v>3</v>
      </c>
    </row>
    <row r="25" spans="1:2" x14ac:dyDescent="0.25">
      <c r="A25" s="47" t="s">
        <v>52</v>
      </c>
      <c r="B25" s="12">
        <v>8</v>
      </c>
    </row>
    <row r="26" spans="1:2" x14ac:dyDescent="0.25">
      <c r="A26" s="48" t="s">
        <v>42</v>
      </c>
      <c r="B26" s="12">
        <v>1</v>
      </c>
    </row>
    <row r="27" spans="1:2" x14ac:dyDescent="0.25">
      <c r="A27" s="48" t="s">
        <v>44</v>
      </c>
      <c r="B27" s="12">
        <v>3</v>
      </c>
    </row>
    <row r="28" spans="1:2" x14ac:dyDescent="0.25">
      <c r="A28" s="48" t="s">
        <v>43</v>
      </c>
      <c r="B28" s="12">
        <v>2</v>
      </c>
    </row>
    <row r="29" spans="1:2" x14ac:dyDescent="0.25">
      <c r="A29" s="48" t="s">
        <v>46</v>
      </c>
      <c r="B29" s="12">
        <v>1</v>
      </c>
    </row>
    <row r="30" spans="1:2" x14ac:dyDescent="0.25">
      <c r="A30" s="48" t="s">
        <v>45</v>
      </c>
      <c r="B30" s="12">
        <v>1</v>
      </c>
    </row>
    <row r="31" spans="1:2" x14ac:dyDescent="0.25">
      <c r="A31" s="47" t="s">
        <v>255</v>
      </c>
      <c r="B31" s="12">
        <v>22</v>
      </c>
    </row>
    <row r="32" spans="1:2" x14ac:dyDescent="0.25">
      <c r="A32" s="48" t="s">
        <v>42</v>
      </c>
      <c r="B32" s="12">
        <v>3</v>
      </c>
    </row>
    <row r="33" spans="1:2" x14ac:dyDescent="0.25">
      <c r="A33" s="48" t="s">
        <v>44</v>
      </c>
      <c r="B33" s="12">
        <v>3</v>
      </c>
    </row>
    <row r="34" spans="1:2" x14ac:dyDescent="0.25">
      <c r="A34" s="48" t="s">
        <v>252</v>
      </c>
      <c r="B34" s="12">
        <v>4</v>
      </c>
    </row>
    <row r="35" spans="1:2" x14ac:dyDescent="0.25">
      <c r="A35" s="48" t="s">
        <v>43</v>
      </c>
      <c r="B35" s="12">
        <v>4</v>
      </c>
    </row>
    <row r="36" spans="1:2" x14ac:dyDescent="0.25">
      <c r="A36" s="48" t="s">
        <v>139</v>
      </c>
      <c r="B36" s="12">
        <v>1</v>
      </c>
    </row>
    <row r="37" spans="1:2" x14ac:dyDescent="0.25">
      <c r="A37" s="48" t="s">
        <v>140</v>
      </c>
      <c r="B37" s="12">
        <v>1</v>
      </c>
    </row>
    <row r="38" spans="1:2" x14ac:dyDescent="0.25">
      <c r="A38" s="48" t="s">
        <v>142</v>
      </c>
      <c r="B38" s="12">
        <v>1</v>
      </c>
    </row>
    <row r="39" spans="1:2" x14ac:dyDescent="0.25">
      <c r="A39" s="48" t="s">
        <v>144</v>
      </c>
      <c r="B39" s="12">
        <v>4</v>
      </c>
    </row>
    <row r="40" spans="1:2" x14ac:dyDescent="0.25">
      <c r="A40" s="48" t="s">
        <v>45</v>
      </c>
      <c r="B40" s="12">
        <v>1</v>
      </c>
    </row>
    <row r="41" spans="1:2" x14ac:dyDescent="0.25">
      <c r="A41" s="47" t="s">
        <v>422</v>
      </c>
      <c r="B41" s="12">
        <v>26</v>
      </c>
    </row>
    <row r="42" spans="1:2" x14ac:dyDescent="0.25">
      <c r="A42" s="48" t="s">
        <v>411</v>
      </c>
      <c r="B42" s="12">
        <v>2</v>
      </c>
    </row>
    <row r="43" spans="1:2" x14ac:dyDescent="0.25">
      <c r="A43" s="48" t="s">
        <v>415</v>
      </c>
      <c r="B43" s="12">
        <v>1</v>
      </c>
    </row>
    <row r="44" spans="1:2" x14ac:dyDescent="0.25">
      <c r="A44" s="48" t="s">
        <v>416</v>
      </c>
      <c r="B44" s="12">
        <v>1</v>
      </c>
    </row>
    <row r="45" spans="1:2" x14ac:dyDescent="0.25">
      <c r="A45" s="48" t="s">
        <v>203</v>
      </c>
      <c r="B45" s="12">
        <v>4</v>
      </c>
    </row>
    <row r="46" spans="1:2" x14ac:dyDescent="0.25">
      <c r="A46" s="48" t="s">
        <v>418</v>
      </c>
      <c r="B46" s="12">
        <v>1</v>
      </c>
    </row>
    <row r="47" spans="1:2" x14ac:dyDescent="0.25">
      <c r="A47" s="48" t="s">
        <v>414</v>
      </c>
      <c r="B47" s="12">
        <v>5</v>
      </c>
    </row>
    <row r="48" spans="1:2" x14ac:dyDescent="0.25">
      <c r="A48" s="48" t="s">
        <v>417</v>
      </c>
      <c r="B48" s="12">
        <v>3</v>
      </c>
    </row>
    <row r="49" spans="1:2" x14ac:dyDescent="0.25">
      <c r="A49" s="48" t="s">
        <v>413</v>
      </c>
      <c r="B49" s="12">
        <v>2</v>
      </c>
    </row>
    <row r="50" spans="1:2" x14ac:dyDescent="0.25">
      <c r="A50" s="48" t="s">
        <v>412</v>
      </c>
      <c r="B50" s="12">
        <v>2</v>
      </c>
    </row>
    <row r="51" spans="1:2" x14ac:dyDescent="0.25">
      <c r="A51" s="48" t="s">
        <v>410</v>
      </c>
      <c r="B51" s="12">
        <v>5</v>
      </c>
    </row>
    <row r="52" spans="1:2" x14ac:dyDescent="0.25">
      <c r="A52" s="47" t="s">
        <v>468</v>
      </c>
      <c r="B52" s="12">
        <v>23</v>
      </c>
    </row>
    <row r="53" spans="1:2" x14ac:dyDescent="0.25">
      <c r="A53" s="48" t="s">
        <v>415</v>
      </c>
      <c r="B53" s="12">
        <v>1</v>
      </c>
    </row>
    <row r="54" spans="1:2" x14ac:dyDescent="0.25">
      <c r="A54" s="48" t="s">
        <v>416</v>
      </c>
      <c r="B54" s="12">
        <v>1</v>
      </c>
    </row>
    <row r="55" spans="1:2" x14ac:dyDescent="0.25">
      <c r="A55" s="48" t="s">
        <v>203</v>
      </c>
      <c r="B55" s="12">
        <v>5</v>
      </c>
    </row>
    <row r="56" spans="1:2" x14ac:dyDescent="0.25">
      <c r="A56" s="48" t="s">
        <v>414</v>
      </c>
      <c r="B56" s="12">
        <v>1</v>
      </c>
    </row>
    <row r="57" spans="1:2" x14ac:dyDescent="0.25">
      <c r="A57" s="48" t="s">
        <v>417</v>
      </c>
      <c r="B57" s="12">
        <v>5</v>
      </c>
    </row>
    <row r="58" spans="1:2" x14ac:dyDescent="0.25">
      <c r="A58" s="48" t="s">
        <v>413</v>
      </c>
      <c r="B58" s="12">
        <v>5</v>
      </c>
    </row>
    <row r="59" spans="1:2" x14ac:dyDescent="0.25">
      <c r="A59" s="48" t="s">
        <v>412</v>
      </c>
      <c r="B59" s="12">
        <v>3</v>
      </c>
    </row>
    <row r="60" spans="1:2" x14ac:dyDescent="0.25">
      <c r="A60" s="48" t="s">
        <v>410</v>
      </c>
      <c r="B60" s="12">
        <v>2</v>
      </c>
    </row>
    <row r="61" spans="1:2" x14ac:dyDescent="0.25">
      <c r="A61" s="47" t="s">
        <v>469</v>
      </c>
      <c r="B61" s="12">
        <v>6</v>
      </c>
    </row>
    <row r="62" spans="1:2" x14ac:dyDescent="0.25">
      <c r="A62" s="48" t="s">
        <v>486</v>
      </c>
      <c r="B62" s="12">
        <v>1</v>
      </c>
    </row>
    <row r="63" spans="1:2" x14ac:dyDescent="0.25">
      <c r="A63" s="48" t="s">
        <v>415</v>
      </c>
      <c r="B63" s="12">
        <v>1</v>
      </c>
    </row>
    <row r="64" spans="1:2" x14ac:dyDescent="0.25">
      <c r="A64" s="48" t="s">
        <v>203</v>
      </c>
      <c r="B64" s="12">
        <v>1</v>
      </c>
    </row>
    <row r="65" spans="1:2" x14ac:dyDescent="0.25">
      <c r="A65" s="48" t="s">
        <v>413</v>
      </c>
      <c r="B65" s="12">
        <v>2</v>
      </c>
    </row>
    <row r="66" spans="1:2" x14ac:dyDescent="0.25">
      <c r="A66" s="48" t="s">
        <v>412</v>
      </c>
      <c r="B66" s="12">
        <v>1</v>
      </c>
    </row>
    <row r="67" spans="1:2" x14ac:dyDescent="0.25">
      <c r="A67" s="47" t="s">
        <v>147</v>
      </c>
      <c r="B67" s="12">
        <v>24</v>
      </c>
    </row>
    <row r="68" spans="1:2" x14ac:dyDescent="0.25">
      <c r="A68" s="48" t="s">
        <v>44</v>
      </c>
      <c r="B68" s="12">
        <v>2</v>
      </c>
    </row>
    <row r="69" spans="1:2" x14ac:dyDescent="0.25">
      <c r="A69" s="48" t="s">
        <v>136</v>
      </c>
      <c r="B69" s="12">
        <v>3</v>
      </c>
    </row>
    <row r="70" spans="1:2" x14ac:dyDescent="0.25">
      <c r="A70" s="48" t="s">
        <v>43</v>
      </c>
      <c r="B70" s="12">
        <v>2</v>
      </c>
    </row>
    <row r="71" spans="1:2" x14ac:dyDescent="0.25">
      <c r="A71" s="48" t="s">
        <v>137</v>
      </c>
      <c r="B71" s="12">
        <v>1</v>
      </c>
    </row>
    <row r="72" spans="1:2" x14ac:dyDescent="0.25">
      <c r="A72" s="48" t="s">
        <v>138</v>
      </c>
      <c r="B72" s="12">
        <v>1</v>
      </c>
    </row>
    <row r="73" spans="1:2" x14ac:dyDescent="0.25">
      <c r="A73" s="48" t="s">
        <v>139</v>
      </c>
      <c r="B73" s="12">
        <v>1</v>
      </c>
    </row>
    <row r="74" spans="1:2" x14ac:dyDescent="0.25">
      <c r="A74" s="48" t="s">
        <v>140</v>
      </c>
      <c r="B74" s="12">
        <v>1</v>
      </c>
    </row>
    <row r="75" spans="1:2" x14ac:dyDescent="0.25">
      <c r="A75" s="48" t="s">
        <v>141</v>
      </c>
      <c r="B75" s="12">
        <v>1</v>
      </c>
    </row>
    <row r="76" spans="1:2" x14ac:dyDescent="0.25">
      <c r="A76" s="48" t="s">
        <v>142</v>
      </c>
      <c r="B76" s="12">
        <v>2</v>
      </c>
    </row>
    <row r="77" spans="1:2" x14ac:dyDescent="0.25">
      <c r="A77" s="48" t="s">
        <v>143</v>
      </c>
      <c r="B77" s="12">
        <v>1</v>
      </c>
    </row>
    <row r="78" spans="1:2" x14ac:dyDescent="0.25">
      <c r="A78" s="48" t="s">
        <v>144</v>
      </c>
      <c r="B78" s="12">
        <v>5</v>
      </c>
    </row>
    <row r="79" spans="1:2" x14ac:dyDescent="0.25">
      <c r="A79" s="48" t="s">
        <v>145</v>
      </c>
      <c r="B79" s="12">
        <v>2</v>
      </c>
    </row>
    <row r="80" spans="1:2" x14ac:dyDescent="0.25">
      <c r="A80" s="48" t="s">
        <v>146</v>
      </c>
      <c r="B80" s="12">
        <v>1</v>
      </c>
    </row>
    <row r="81" spans="1:2" x14ac:dyDescent="0.25">
      <c r="A81" s="48" t="s">
        <v>45</v>
      </c>
      <c r="B81" s="12">
        <v>1</v>
      </c>
    </row>
    <row r="82" spans="1:2" x14ac:dyDescent="0.25">
      <c r="A82" s="47" t="s">
        <v>148</v>
      </c>
      <c r="B82" s="12">
        <v>32</v>
      </c>
    </row>
    <row r="83" spans="1:2" x14ac:dyDescent="0.25">
      <c r="A83" s="48" t="s">
        <v>252</v>
      </c>
      <c r="B83" s="12">
        <v>1</v>
      </c>
    </row>
    <row r="84" spans="1:2" x14ac:dyDescent="0.25">
      <c r="A84" s="48" t="s">
        <v>43</v>
      </c>
      <c r="B84" s="12">
        <v>2</v>
      </c>
    </row>
    <row r="85" spans="1:2" x14ac:dyDescent="0.25">
      <c r="A85" s="48" t="s">
        <v>203</v>
      </c>
      <c r="B85" s="12">
        <v>7</v>
      </c>
    </row>
    <row r="86" spans="1:2" x14ac:dyDescent="0.25">
      <c r="A86" s="48" t="s">
        <v>139</v>
      </c>
      <c r="B86" s="12">
        <v>1</v>
      </c>
    </row>
    <row r="87" spans="1:2" x14ac:dyDescent="0.25">
      <c r="A87" s="48" t="s">
        <v>141</v>
      </c>
      <c r="B87" s="12">
        <v>1</v>
      </c>
    </row>
    <row r="88" spans="1:2" x14ac:dyDescent="0.25">
      <c r="A88" s="48" t="s">
        <v>142</v>
      </c>
      <c r="B88" s="12">
        <v>3</v>
      </c>
    </row>
    <row r="89" spans="1:2" x14ac:dyDescent="0.25">
      <c r="A89" s="48" t="s">
        <v>143</v>
      </c>
      <c r="B89" s="12">
        <v>5</v>
      </c>
    </row>
    <row r="90" spans="1:2" x14ac:dyDescent="0.25">
      <c r="A90" s="48" t="s">
        <v>144</v>
      </c>
      <c r="B90" s="12">
        <v>4</v>
      </c>
    </row>
    <row r="91" spans="1:2" x14ac:dyDescent="0.25">
      <c r="A91" s="48" t="s">
        <v>145</v>
      </c>
      <c r="B91" s="12">
        <v>1</v>
      </c>
    </row>
    <row r="92" spans="1:2" x14ac:dyDescent="0.25">
      <c r="A92" s="48" t="s">
        <v>146</v>
      </c>
      <c r="B92" s="12">
        <v>7</v>
      </c>
    </row>
    <row r="93" spans="1:2" x14ac:dyDescent="0.25">
      <c r="A93" s="47" t="s">
        <v>964</v>
      </c>
      <c r="B93" s="12">
        <v>14</v>
      </c>
    </row>
    <row r="94" spans="1:2" x14ac:dyDescent="0.25">
      <c r="A94" s="48" t="s">
        <v>203</v>
      </c>
      <c r="B94" s="12">
        <v>1</v>
      </c>
    </row>
    <row r="95" spans="1:2" x14ac:dyDescent="0.25">
      <c r="A95" s="48" t="s">
        <v>137</v>
      </c>
      <c r="B95" s="12">
        <v>1</v>
      </c>
    </row>
    <row r="96" spans="1:2" x14ac:dyDescent="0.25">
      <c r="A96" s="48" t="s">
        <v>138</v>
      </c>
      <c r="B96" s="12">
        <v>1</v>
      </c>
    </row>
    <row r="97" spans="1:2" x14ac:dyDescent="0.25">
      <c r="A97" s="48" t="s">
        <v>718</v>
      </c>
      <c r="B97" s="12">
        <v>1</v>
      </c>
    </row>
    <row r="98" spans="1:2" x14ac:dyDescent="0.25">
      <c r="A98" s="48" t="s">
        <v>139</v>
      </c>
      <c r="B98" s="12">
        <v>1</v>
      </c>
    </row>
    <row r="99" spans="1:2" x14ac:dyDescent="0.25">
      <c r="A99" s="48" t="s">
        <v>141</v>
      </c>
      <c r="B99" s="12">
        <v>1</v>
      </c>
    </row>
    <row r="100" spans="1:2" x14ac:dyDescent="0.25">
      <c r="A100" s="48" t="s">
        <v>143</v>
      </c>
      <c r="B100" s="12">
        <v>2</v>
      </c>
    </row>
    <row r="101" spans="1:2" x14ac:dyDescent="0.25">
      <c r="A101" s="48" t="s">
        <v>144</v>
      </c>
      <c r="B101" s="12">
        <v>2</v>
      </c>
    </row>
    <row r="102" spans="1:2" x14ac:dyDescent="0.25">
      <c r="A102" s="48" t="s">
        <v>146</v>
      </c>
      <c r="B102" s="12">
        <v>4</v>
      </c>
    </row>
    <row r="103" spans="1:2" x14ac:dyDescent="0.25">
      <c r="A103" s="47" t="s">
        <v>896</v>
      </c>
      <c r="B103" s="12">
        <v>1</v>
      </c>
    </row>
    <row r="104" spans="1:2" x14ac:dyDescent="0.25">
      <c r="A104" s="48" t="s">
        <v>137</v>
      </c>
      <c r="B104" s="12">
        <v>1</v>
      </c>
    </row>
    <row r="105" spans="1:2" x14ac:dyDescent="0.25">
      <c r="A105" s="47" t="s">
        <v>976</v>
      </c>
      <c r="B105" s="12">
        <v>2</v>
      </c>
    </row>
    <row r="106" spans="1:2" x14ac:dyDescent="0.25">
      <c r="A106" s="48" t="s">
        <v>144</v>
      </c>
      <c r="B106" s="12">
        <v>2</v>
      </c>
    </row>
    <row r="107" spans="1:2" x14ac:dyDescent="0.25">
      <c r="A107" s="47" t="s">
        <v>644</v>
      </c>
      <c r="B107" s="12">
        <v>8</v>
      </c>
    </row>
    <row r="108" spans="1:2" x14ac:dyDescent="0.25">
      <c r="A108" s="48" t="s">
        <v>142</v>
      </c>
      <c r="B108" s="12">
        <v>2</v>
      </c>
    </row>
    <row r="109" spans="1:2" x14ac:dyDescent="0.25">
      <c r="A109" s="48" t="s">
        <v>144</v>
      </c>
      <c r="B109" s="12">
        <v>4</v>
      </c>
    </row>
    <row r="110" spans="1:2" x14ac:dyDescent="0.25">
      <c r="A110" s="48" t="s">
        <v>145</v>
      </c>
      <c r="B110" s="12">
        <v>1</v>
      </c>
    </row>
    <row r="111" spans="1:2" x14ac:dyDescent="0.25">
      <c r="A111" s="48" t="s">
        <v>146</v>
      </c>
      <c r="B111" s="12">
        <v>1</v>
      </c>
    </row>
    <row r="112" spans="1:2" x14ac:dyDescent="0.25">
      <c r="A112" s="47" t="s">
        <v>645</v>
      </c>
      <c r="B112" s="12">
        <v>10</v>
      </c>
    </row>
    <row r="113" spans="1:2" x14ac:dyDescent="0.25">
      <c r="A113" s="48" t="s">
        <v>203</v>
      </c>
      <c r="B113" s="12">
        <v>1</v>
      </c>
    </row>
    <row r="114" spans="1:2" x14ac:dyDescent="0.25">
      <c r="A114" s="48" t="s">
        <v>139</v>
      </c>
      <c r="B114" s="12">
        <v>1</v>
      </c>
    </row>
    <row r="115" spans="1:2" x14ac:dyDescent="0.25">
      <c r="A115" s="48" t="s">
        <v>140</v>
      </c>
      <c r="B115" s="12">
        <v>3</v>
      </c>
    </row>
    <row r="116" spans="1:2" x14ac:dyDescent="0.25">
      <c r="A116" s="48" t="s">
        <v>143</v>
      </c>
      <c r="B116" s="12">
        <v>2</v>
      </c>
    </row>
    <row r="117" spans="1:2" x14ac:dyDescent="0.25">
      <c r="A117" s="48" t="s">
        <v>145</v>
      </c>
      <c r="B117" s="12">
        <v>3</v>
      </c>
    </row>
    <row r="118" spans="1:2" x14ac:dyDescent="0.25">
      <c r="A118" s="47" t="s">
        <v>857</v>
      </c>
      <c r="B118" s="12">
        <v>1</v>
      </c>
    </row>
    <row r="119" spans="1:2" x14ac:dyDescent="0.25">
      <c r="A119" s="48" t="s">
        <v>142</v>
      </c>
      <c r="B119" s="12">
        <v>1</v>
      </c>
    </row>
    <row r="120" spans="1:2" x14ac:dyDescent="0.25">
      <c r="A120" s="47" t="s">
        <v>845</v>
      </c>
      <c r="B120" s="12">
        <v>9</v>
      </c>
    </row>
    <row r="121" spans="1:2" x14ac:dyDescent="0.25">
      <c r="A121" s="48" t="s">
        <v>140</v>
      </c>
      <c r="B121" s="12">
        <v>1</v>
      </c>
    </row>
    <row r="122" spans="1:2" x14ac:dyDescent="0.25">
      <c r="A122" s="48" t="s">
        <v>142</v>
      </c>
      <c r="B122" s="12">
        <v>1</v>
      </c>
    </row>
    <row r="123" spans="1:2" x14ac:dyDescent="0.25">
      <c r="A123" s="48" t="s">
        <v>143</v>
      </c>
      <c r="B123" s="12">
        <v>3</v>
      </c>
    </row>
    <row r="124" spans="1:2" x14ac:dyDescent="0.25">
      <c r="A124" s="48" t="s">
        <v>144</v>
      </c>
      <c r="B124" s="12">
        <v>4</v>
      </c>
    </row>
    <row r="125" spans="1:2" x14ac:dyDescent="0.25">
      <c r="A125" s="47" t="s">
        <v>851</v>
      </c>
      <c r="B125" s="12">
        <v>1</v>
      </c>
    </row>
    <row r="126" spans="1:2" x14ac:dyDescent="0.25">
      <c r="A126" s="48" t="s">
        <v>137</v>
      </c>
      <c r="B126" s="12">
        <v>1</v>
      </c>
    </row>
    <row r="127" spans="1:2" x14ac:dyDescent="0.25">
      <c r="A127" s="47" t="s">
        <v>890</v>
      </c>
      <c r="B127" s="12">
        <v>6</v>
      </c>
    </row>
    <row r="128" spans="1:2" x14ac:dyDescent="0.25">
      <c r="A128" s="48" t="s">
        <v>139</v>
      </c>
      <c r="B128" s="12">
        <v>1</v>
      </c>
    </row>
    <row r="129" spans="1:2" x14ac:dyDescent="0.25">
      <c r="A129" s="48" t="s">
        <v>142</v>
      </c>
      <c r="B129" s="12">
        <v>1</v>
      </c>
    </row>
    <row r="130" spans="1:2" x14ac:dyDescent="0.25">
      <c r="A130" s="48" t="s">
        <v>143</v>
      </c>
      <c r="B130" s="12">
        <v>1</v>
      </c>
    </row>
    <row r="131" spans="1:2" x14ac:dyDescent="0.25">
      <c r="A131" s="48" t="s">
        <v>144</v>
      </c>
      <c r="B131" s="12">
        <v>1</v>
      </c>
    </row>
    <row r="132" spans="1:2" x14ac:dyDescent="0.25">
      <c r="A132" s="48" t="s">
        <v>145</v>
      </c>
      <c r="B132" s="12">
        <v>1</v>
      </c>
    </row>
    <row r="133" spans="1:2" x14ac:dyDescent="0.25">
      <c r="A133" s="48" t="s">
        <v>146</v>
      </c>
      <c r="B133" s="12">
        <v>1</v>
      </c>
    </row>
    <row r="134" spans="1:2" x14ac:dyDescent="0.25">
      <c r="A134" s="47" t="s">
        <v>800</v>
      </c>
      <c r="B134" s="12">
        <v>6</v>
      </c>
    </row>
    <row r="135" spans="1:2" x14ac:dyDescent="0.25">
      <c r="A135" s="48" t="s">
        <v>138</v>
      </c>
      <c r="B135" s="12">
        <v>1</v>
      </c>
    </row>
    <row r="136" spans="1:2" x14ac:dyDescent="0.25">
      <c r="A136" s="48" t="s">
        <v>139</v>
      </c>
      <c r="B136" s="12">
        <v>2</v>
      </c>
    </row>
    <row r="137" spans="1:2" x14ac:dyDescent="0.25">
      <c r="A137" s="48" t="s">
        <v>142</v>
      </c>
      <c r="B137" s="12">
        <v>1</v>
      </c>
    </row>
    <row r="138" spans="1:2" x14ac:dyDescent="0.25">
      <c r="A138" s="48" t="s">
        <v>144</v>
      </c>
      <c r="B138" s="12">
        <v>1</v>
      </c>
    </row>
    <row r="139" spans="1:2" x14ac:dyDescent="0.25">
      <c r="A139" s="48" t="s">
        <v>146</v>
      </c>
      <c r="B139" s="12">
        <v>1</v>
      </c>
    </row>
    <row r="140" spans="1:2" x14ac:dyDescent="0.25">
      <c r="A140" s="47" t="s">
        <v>1144</v>
      </c>
      <c r="B140" s="12">
        <v>11</v>
      </c>
    </row>
    <row r="141" spans="1:2" x14ac:dyDescent="0.25">
      <c r="A141" s="48" t="s">
        <v>137</v>
      </c>
      <c r="B141" s="12">
        <v>1</v>
      </c>
    </row>
    <row r="142" spans="1:2" x14ac:dyDescent="0.25">
      <c r="A142" s="48" t="s">
        <v>140</v>
      </c>
      <c r="B142" s="12">
        <v>2</v>
      </c>
    </row>
    <row r="143" spans="1:2" x14ac:dyDescent="0.25">
      <c r="A143" s="48" t="s">
        <v>141</v>
      </c>
      <c r="B143" s="12">
        <v>1</v>
      </c>
    </row>
    <row r="144" spans="1:2" x14ac:dyDescent="0.25">
      <c r="A144" s="48" t="s">
        <v>142</v>
      </c>
      <c r="B144" s="12">
        <v>2</v>
      </c>
    </row>
    <row r="145" spans="1:2" x14ac:dyDescent="0.25">
      <c r="A145" s="48" t="s">
        <v>144</v>
      </c>
      <c r="B145" s="12">
        <v>4</v>
      </c>
    </row>
    <row r="146" spans="1:2" x14ac:dyDescent="0.25">
      <c r="A146" s="48" t="s">
        <v>146</v>
      </c>
      <c r="B146" s="12">
        <v>1</v>
      </c>
    </row>
    <row r="147" spans="1:2" x14ac:dyDescent="0.25">
      <c r="A147" s="47" t="s">
        <v>1090</v>
      </c>
      <c r="B147" s="12">
        <v>11</v>
      </c>
    </row>
    <row r="148" spans="1:2" x14ac:dyDescent="0.25">
      <c r="A148" s="48" t="s">
        <v>203</v>
      </c>
      <c r="B148" s="12">
        <v>2</v>
      </c>
    </row>
    <row r="149" spans="1:2" x14ac:dyDescent="0.25">
      <c r="A149" s="48" t="s">
        <v>137</v>
      </c>
      <c r="B149" s="12">
        <v>2</v>
      </c>
    </row>
    <row r="150" spans="1:2" x14ac:dyDescent="0.25">
      <c r="A150" s="48" t="s">
        <v>138</v>
      </c>
      <c r="B150" s="12">
        <v>1</v>
      </c>
    </row>
    <row r="151" spans="1:2" x14ac:dyDescent="0.25">
      <c r="A151" s="48" t="s">
        <v>142</v>
      </c>
      <c r="B151" s="12">
        <v>1</v>
      </c>
    </row>
    <row r="152" spans="1:2" x14ac:dyDescent="0.25">
      <c r="A152" s="48" t="s">
        <v>144</v>
      </c>
      <c r="B152" s="12">
        <v>1</v>
      </c>
    </row>
    <row r="153" spans="1:2" x14ac:dyDescent="0.25">
      <c r="A153" s="48" t="s">
        <v>145</v>
      </c>
      <c r="B153" s="12">
        <v>2</v>
      </c>
    </row>
    <row r="154" spans="1:2" x14ac:dyDescent="0.25">
      <c r="A154" s="48" t="s">
        <v>146</v>
      </c>
      <c r="B154" s="12">
        <v>2</v>
      </c>
    </row>
    <row r="155" spans="1:2" x14ac:dyDescent="0.25">
      <c r="A155" s="47" t="s">
        <v>1091</v>
      </c>
      <c r="B155" s="12">
        <v>7</v>
      </c>
    </row>
    <row r="156" spans="1:2" x14ac:dyDescent="0.25">
      <c r="A156" s="48" t="s">
        <v>203</v>
      </c>
      <c r="B156" s="12">
        <v>2</v>
      </c>
    </row>
    <row r="157" spans="1:2" x14ac:dyDescent="0.25">
      <c r="A157" s="48" t="s">
        <v>137</v>
      </c>
      <c r="B157" s="12">
        <v>1</v>
      </c>
    </row>
    <row r="158" spans="1:2" x14ac:dyDescent="0.25">
      <c r="A158" s="48" t="s">
        <v>138</v>
      </c>
      <c r="B158" s="12">
        <v>1</v>
      </c>
    </row>
    <row r="159" spans="1:2" x14ac:dyDescent="0.25">
      <c r="A159" s="48" t="s">
        <v>139</v>
      </c>
      <c r="B159" s="12">
        <v>1</v>
      </c>
    </row>
    <row r="160" spans="1:2" x14ac:dyDescent="0.25">
      <c r="A160" s="48" t="s">
        <v>144</v>
      </c>
      <c r="B160" s="12">
        <v>1</v>
      </c>
    </row>
    <row r="161" spans="1:2" x14ac:dyDescent="0.25">
      <c r="A161" s="48" t="s">
        <v>146</v>
      </c>
      <c r="B161" s="12">
        <v>1</v>
      </c>
    </row>
    <row r="162" spans="1:2" x14ac:dyDescent="0.25">
      <c r="A162" s="47" t="s">
        <v>1189</v>
      </c>
      <c r="B162" s="12">
        <v>18</v>
      </c>
    </row>
    <row r="163" spans="1:2" x14ac:dyDescent="0.25">
      <c r="A163" s="48" t="s">
        <v>137</v>
      </c>
      <c r="B163" s="12">
        <v>1</v>
      </c>
    </row>
    <row r="164" spans="1:2" x14ac:dyDescent="0.25">
      <c r="A164" s="48" t="s">
        <v>138</v>
      </c>
      <c r="B164" s="12">
        <v>1</v>
      </c>
    </row>
    <row r="165" spans="1:2" x14ac:dyDescent="0.25">
      <c r="A165" s="48" t="s">
        <v>140</v>
      </c>
      <c r="B165" s="12">
        <v>3</v>
      </c>
    </row>
    <row r="166" spans="1:2" x14ac:dyDescent="0.25">
      <c r="A166" s="48" t="s">
        <v>142</v>
      </c>
      <c r="B166" s="12">
        <v>2</v>
      </c>
    </row>
    <row r="167" spans="1:2" x14ac:dyDescent="0.25">
      <c r="A167" s="48" t="s">
        <v>143</v>
      </c>
      <c r="B167" s="12">
        <v>1</v>
      </c>
    </row>
    <row r="168" spans="1:2" x14ac:dyDescent="0.25">
      <c r="A168" s="48" t="s">
        <v>144</v>
      </c>
      <c r="B168" s="12">
        <v>1</v>
      </c>
    </row>
    <row r="169" spans="1:2" x14ac:dyDescent="0.25">
      <c r="A169" s="48" t="s">
        <v>1189</v>
      </c>
      <c r="B169" s="12">
        <v>9</v>
      </c>
    </row>
    <row r="170" spans="1:2" x14ac:dyDescent="0.25">
      <c r="A170" s="47" t="s">
        <v>1190</v>
      </c>
      <c r="B170" s="12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277"/>
  <sheetViews>
    <sheetView zoomScale="80" zoomScaleNormal="80" workbookViewId="0">
      <pane xSplit="1" ySplit="1" topLeftCell="H14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RowHeight="15" x14ac:dyDescent="0.25"/>
  <cols>
    <col min="1" max="1" width="12.28515625" bestFit="1" customWidth="1"/>
    <col min="2" max="2" width="34.28515625" customWidth="1"/>
    <col min="3" max="3" width="22.7109375" customWidth="1"/>
    <col min="4" max="4" width="27.42578125" customWidth="1"/>
    <col min="5" max="5" width="18.85546875" bestFit="1" customWidth="1"/>
    <col min="6" max="6" width="17.140625" bestFit="1" customWidth="1"/>
    <col min="7" max="7" width="25.5703125" bestFit="1" customWidth="1"/>
    <col min="8" max="8" width="17" bestFit="1" customWidth="1"/>
    <col min="9" max="9" width="13.5703125" bestFit="1" customWidth="1"/>
    <col min="10" max="10" width="27.42578125" bestFit="1" customWidth="1"/>
    <col min="11" max="11" width="27.7109375" bestFit="1" customWidth="1"/>
    <col min="12" max="12" width="27.5703125" bestFit="1" customWidth="1"/>
    <col min="13" max="13" width="10.28515625" bestFit="1" customWidth="1"/>
    <col min="14" max="14" width="12.28515625" bestFit="1" customWidth="1"/>
    <col min="15" max="15" width="52" bestFit="1" customWidth="1"/>
    <col min="16" max="16" width="23.28515625" bestFit="1" customWidth="1"/>
    <col min="17" max="17" width="23" bestFit="1" customWidth="1"/>
    <col min="18" max="18" width="12.7109375" bestFit="1" customWidth="1"/>
    <col min="19" max="19" width="15.5703125" style="3" bestFit="1" customWidth="1"/>
    <col min="20" max="20" width="18.140625" bestFit="1" customWidth="1"/>
    <col min="21" max="21" width="13.7109375" style="3" bestFit="1" customWidth="1"/>
    <col min="22" max="22" width="12.5703125" style="3" bestFit="1" customWidth="1"/>
    <col min="23" max="23" width="13.7109375" bestFit="1" customWidth="1"/>
    <col min="24" max="24" width="16.28515625" bestFit="1" customWidth="1"/>
    <col min="25" max="25" width="12" bestFit="1" customWidth="1"/>
    <col min="26" max="26" width="15.7109375" style="11" bestFit="1" customWidth="1"/>
    <col min="27" max="27" width="11.5703125" bestFit="1" customWidth="1"/>
  </cols>
  <sheetData>
    <row r="1" spans="1:27" s="2" customFormat="1" ht="15.75" x14ac:dyDescent="0.25">
      <c r="A1" s="2" t="s">
        <v>519</v>
      </c>
      <c r="B1" s="2" t="s">
        <v>9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2</v>
      </c>
      <c r="H1" s="2" t="s">
        <v>14</v>
      </c>
      <c r="I1" s="2" t="s">
        <v>3</v>
      </c>
      <c r="J1" s="2" t="s">
        <v>4</v>
      </c>
      <c r="K1" s="2" t="s">
        <v>13</v>
      </c>
      <c r="L1" s="2" t="s">
        <v>520</v>
      </c>
      <c r="M1" s="2" t="s">
        <v>10</v>
      </c>
      <c r="N1" s="2" t="s">
        <v>11</v>
      </c>
      <c r="O1" s="2" t="s">
        <v>5</v>
      </c>
      <c r="P1" s="2" t="s">
        <v>495</v>
      </c>
      <c r="Q1" s="2" t="s">
        <v>496</v>
      </c>
      <c r="R1" s="2" t="s">
        <v>6</v>
      </c>
      <c r="S1" s="2" t="s">
        <v>7</v>
      </c>
      <c r="T1" s="2" t="s">
        <v>8</v>
      </c>
      <c r="U1" s="2" t="s">
        <v>15</v>
      </c>
      <c r="V1" s="4" t="s">
        <v>53</v>
      </c>
      <c r="W1" s="4" t="s">
        <v>493</v>
      </c>
      <c r="X1" s="4" t="s">
        <v>494</v>
      </c>
      <c r="Y1" s="2" t="s">
        <v>54</v>
      </c>
      <c r="Z1" s="5" t="s">
        <v>55</v>
      </c>
      <c r="AA1" s="10" t="s">
        <v>12</v>
      </c>
    </row>
    <row r="2" spans="1:27" hidden="1" x14ac:dyDescent="0.25">
      <c r="A2" s="33" t="s">
        <v>646</v>
      </c>
      <c r="B2" t="s">
        <v>662</v>
      </c>
      <c r="C2" t="s">
        <v>674</v>
      </c>
      <c r="D2" t="s">
        <v>566</v>
      </c>
      <c r="E2" t="s">
        <v>686</v>
      </c>
      <c r="F2" t="s">
        <v>702</v>
      </c>
      <c r="G2" t="s">
        <v>145</v>
      </c>
      <c r="H2" t="s">
        <v>497</v>
      </c>
      <c r="I2" t="s">
        <v>204</v>
      </c>
      <c r="J2" t="s">
        <v>253</v>
      </c>
      <c r="K2" t="s">
        <v>497</v>
      </c>
      <c r="M2" t="s">
        <v>50</v>
      </c>
      <c r="N2" s="45" t="s">
        <v>720</v>
      </c>
      <c r="O2" t="s">
        <v>356</v>
      </c>
      <c r="P2" s="8"/>
      <c r="Q2" s="8"/>
      <c r="S2"/>
      <c r="U2"/>
      <c r="V2" s="3">
        <v>43147</v>
      </c>
      <c r="W2" s="3"/>
      <c r="X2" s="3"/>
      <c r="Y2" s="3"/>
      <c r="Z2" s="6"/>
      <c r="AA2" s="11">
        <f>NETWORKDAYS(Table1[[#This Row],[start Date]],Table1[[#This Row],[End Date]])</f>
        <v>-30820</v>
      </c>
    </row>
    <row r="3" spans="1:27" hidden="1" x14ac:dyDescent="0.25">
      <c r="A3" s="33" t="s">
        <v>647</v>
      </c>
      <c r="B3" t="s">
        <v>584</v>
      </c>
      <c r="C3" t="s">
        <v>527</v>
      </c>
      <c r="D3" t="s">
        <v>562</v>
      </c>
      <c r="E3" t="s">
        <v>687</v>
      </c>
      <c r="F3" t="s">
        <v>703</v>
      </c>
      <c r="G3" t="s">
        <v>145</v>
      </c>
      <c r="H3" t="s">
        <v>497</v>
      </c>
      <c r="I3" t="s">
        <v>204</v>
      </c>
      <c r="J3" t="s">
        <v>253</v>
      </c>
      <c r="K3" s="15" t="s">
        <v>497</v>
      </c>
      <c r="M3" t="s">
        <v>50</v>
      </c>
      <c r="N3" s="45" t="s">
        <v>720</v>
      </c>
      <c r="O3" t="s">
        <v>356</v>
      </c>
      <c r="P3" s="8"/>
      <c r="Q3" s="8"/>
      <c r="R3" s="15"/>
      <c r="S3" s="15"/>
      <c r="T3" s="15"/>
      <c r="U3"/>
      <c r="V3" s="3">
        <v>43147</v>
      </c>
      <c r="W3" s="3"/>
      <c r="X3" s="3"/>
      <c r="Y3" s="3"/>
      <c r="Z3" s="6"/>
      <c r="AA3" s="11">
        <f>NETWORKDAYS(Table1[[#This Row],[start Date]],Table1[[#This Row],[End Date]])</f>
        <v>-30820</v>
      </c>
    </row>
    <row r="4" spans="1:27" hidden="1" x14ac:dyDescent="0.25">
      <c r="A4" s="33" t="s">
        <v>649</v>
      </c>
      <c r="B4" t="s">
        <v>664</v>
      </c>
      <c r="C4" t="s">
        <v>675</v>
      </c>
      <c r="D4" t="s">
        <v>676</v>
      </c>
      <c r="E4" t="s">
        <v>689</v>
      </c>
      <c r="F4" t="s">
        <v>705</v>
      </c>
      <c r="G4" t="s">
        <v>145</v>
      </c>
      <c r="H4" t="s">
        <v>497</v>
      </c>
      <c r="I4" t="s">
        <v>204</v>
      </c>
      <c r="J4" t="s">
        <v>253</v>
      </c>
      <c r="K4" s="15" t="s">
        <v>497</v>
      </c>
      <c r="M4" t="s">
        <v>50</v>
      </c>
      <c r="N4" s="45" t="s">
        <v>720</v>
      </c>
      <c r="O4" t="s">
        <v>356</v>
      </c>
      <c r="P4" s="8"/>
      <c r="Q4" s="8"/>
      <c r="R4" s="21"/>
      <c r="S4" s="15"/>
      <c r="U4" s="15"/>
      <c r="V4" s="3">
        <v>43147</v>
      </c>
      <c r="W4" s="3"/>
      <c r="X4" s="3"/>
      <c r="Y4" s="3"/>
      <c r="Z4" s="6"/>
      <c r="AA4" s="11">
        <f>NETWORKDAYS(Table1[[#This Row],[start Date]],Table1[[#This Row],[End Date]])</f>
        <v>-30820</v>
      </c>
    </row>
    <row r="5" spans="1:27" hidden="1" x14ac:dyDescent="0.25">
      <c r="A5" s="33" t="s">
        <v>650</v>
      </c>
      <c r="B5" t="s">
        <v>584</v>
      </c>
      <c r="C5" t="s">
        <v>527</v>
      </c>
      <c r="D5" t="s">
        <v>562</v>
      </c>
      <c r="E5" t="s">
        <v>690</v>
      </c>
      <c r="F5" t="s">
        <v>706</v>
      </c>
      <c r="G5" t="s">
        <v>145</v>
      </c>
      <c r="H5" t="s">
        <v>497</v>
      </c>
      <c r="I5" t="s">
        <v>204</v>
      </c>
      <c r="J5" t="s">
        <v>253</v>
      </c>
      <c r="K5" s="15" t="s">
        <v>497</v>
      </c>
      <c r="M5" t="s">
        <v>50</v>
      </c>
      <c r="N5" s="45" t="s">
        <v>720</v>
      </c>
      <c r="O5" t="s">
        <v>356</v>
      </c>
      <c r="P5" s="12"/>
      <c r="Q5" s="8"/>
      <c r="R5" s="21"/>
      <c r="T5" s="15"/>
      <c r="V5" s="3">
        <v>43147</v>
      </c>
      <c r="W5" s="3"/>
      <c r="X5" s="3"/>
      <c r="Y5" s="3"/>
      <c r="Z5" s="6"/>
      <c r="AA5" s="11">
        <f>NETWORKDAYS(Table1[[#This Row],[start Date]],Table1[[#This Row],[End Date]])</f>
        <v>-30820</v>
      </c>
    </row>
    <row r="6" spans="1:27" hidden="1" x14ac:dyDescent="0.25">
      <c r="A6" s="33" t="s">
        <v>651</v>
      </c>
      <c r="B6" t="s">
        <v>584</v>
      </c>
      <c r="C6" t="s">
        <v>527</v>
      </c>
      <c r="D6" t="s">
        <v>562</v>
      </c>
      <c r="E6" t="s">
        <v>691</v>
      </c>
      <c r="F6" t="s">
        <v>707</v>
      </c>
      <c r="G6" t="s">
        <v>145</v>
      </c>
      <c r="H6" t="s">
        <v>497</v>
      </c>
      <c r="I6" t="s">
        <v>204</v>
      </c>
      <c r="J6" t="s">
        <v>253</v>
      </c>
      <c r="K6" s="15" t="s">
        <v>497</v>
      </c>
      <c r="L6" s="45"/>
      <c r="M6" t="s">
        <v>50</v>
      </c>
      <c r="N6" s="45" t="s">
        <v>720</v>
      </c>
      <c r="O6" t="s">
        <v>356</v>
      </c>
      <c r="P6" s="12"/>
      <c r="Q6" s="8"/>
      <c r="R6" s="21"/>
      <c r="T6" s="15"/>
      <c r="V6" s="3">
        <v>43147</v>
      </c>
      <c r="W6" s="3"/>
      <c r="X6" s="3"/>
      <c r="Y6" s="3"/>
      <c r="Z6" s="6"/>
      <c r="AA6" s="11">
        <f>NETWORKDAYS(Table1[[#This Row],[start Date]],Table1[[#This Row],[End Date]])</f>
        <v>-30820</v>
      </c>
    </row>
    <row r="7" spans="1:27" hidden="1" x14ac:dyDescent="0.25">
      <c r="A7" s="33" t="s">
        <v>652</v>
      </c>
      <c r="B7" t="s">
        <v>665</v>
      </c>
      <c r="C7" t="s">
        <v>557</v>
      </c>
      <c r="D7" t="s">
        <v>677</v>
      </c>
      <c r="E7" t="s">
        <v>692</v>
      </c>
      <c r="F7" t="s">
        <v>708</v>
      </c>
      <c r="G7" t="s">
        <v>138</v>
      </c>
      <c r="H7" t="s">
        <v>497</v>
      </c>
      <c r="I7" t="s">
        <v>204</v>
      </c>
      <c r="J7" t="s">
        <v>253</v>
      </c>
      <c r="K7" s="15" t="s">
        <v>497</v>
      </c>
      <c r="M7" t="s">
        <v>50</v>
      </c>
      <c r="N7" s="45" t="s">
        <v>720</v>
      </c>
      <c r="O7" t="s">
        <v>356</v>
      </c>
      <c r="P7" s="12"/>
      <c r="Q7" s="8"/>
      <c r="R7" s="21"/>
      <c r="T7" s="15"/>
      <c r="V7" s="3">
        <v>43147</v>
      </c>
      <c r="W7" s="3"/>
      <c r="X7" s="3"/>
      <c r="Y7" s="3"/>
      <c r="Z7" s="6"/>
      <c r="AA7" s="11">
        <f>NETWORKDAYS(Table1[[#This Row],[start Date]],Table1[[#This Row],[End Date]])</f>
        <v>-30820</v>
      </c>
    </row>
    <row r="8" spans="1:27" hidden="1" x14ac:dyDescent="0.25">
      <c r="A8" s="33" t="s">
        <v>653</v>
      </c>
      <c r="B8" t="s">
        <v>666</v>
      </c>
      <c r="C8" t="s">
        <v>112</v>
      </c>
      <c r="D8" t="s">
        <v>531</v>
      </c>
      <c r="E8" t="s">
        <v>693</v>
      </c>
      <c r="F8" t="s">
        <v>709</v>
      </c>
      <c r="G8" t="s">
        <v>137</v>
      </c>
      <c r="H8" t="s">
        <v>497</v>
      </c>
      <c r="I8" t="s">
        <v>204</v>
      </c>
      <c r="J8" t="s">
        <v>253</v>
      </c>
      <c r="K8" s="15" t="s">
        <v>497</v>
      </c>
      <c r="M8" t="s">
        <v>50</v>
      </c>
      <c r="N8" s="45" t="s">
        <v>720</v>
      </c>
      <c r="O8" t="s">
        <v>356</v>
      </c>
      <c r="P8" s="12"/>
      <c r="Q8" s="8"/>
      <c r="R8" s="21"/>
      <c r="T8" s="15"/>
      <c r="V8" s="3">
        <v>43147</v>
      </c>
      <c r="W8" s="3"/>
      <c r="X8" s="3"/>
      <c r="Y8" s="3"/>
      <c r="Z8" s="6"/>
      <c r="AA8" s="11">
        <f>NETWORKDAYS(Table1[[#This Row],[start Date]],Table1[[#This Row],[End Date]])</f>
        <v>-30820</v>
      </c>
    </row>
    <row r="9" spans="1:27" hidden="1" x14ac:dyDescent="0.25">
      <c r="A9" s="33" t="s">
        <v>654</v>
      </c>
      <c r="B9" t="s">
        <v>667</v>
      </c>
      <c r="C9" t="s">
        <v>524</v>
      </c>
      <c r="D9" t="s">
        <v>678</v>
      </c>
      <c r="E9" t="s">
        <v>694</v>
      </c>
      <c r="F9" t="s">
        <v>710</v>
      </c>
      <c r="G9" t="s">
        <v>139</v>
      </c>
      <c r="H9" t="s">
        <v>497</v>
      </c>
      <c r="I9" t="s">
        <v>204</v>
      </c>
      <c r="J9" t="s">
        <v>253</v>
      </c>
      <c r="K9" s="15" t="s">
        <v>497</v>
      </c>
      <c r="M9" t="s">
        <v>50</v>
      </c>
      <c r="N9" s="45" t="s">
        <v>720</v>
      </c>
      <c r="O9" t="s">
        <v>356</v>
      </c>
      <c r="P9" s="12"/>
      <c r="Q9" s="8"/>
      <c r="R9" s="21"/>
      <c r="T9" s="15"/>
      <c r="V9" s="3">
        <v>43147</v>
      </c>
      <c r="W9" s="3"/>
      <c r="X9" s="3"/>
      <c r="Y9" s="3"/>
      <c r="Z9" s="6"/>
      <c r="AA9" s="11">
        <f>NETWORKDAYS(Table1[[#This Row],[start Date]],Table1[[#This Row],[End Date]])</f>
        <v>-30820</v>
      </c>
    </row>
    <row r="10" spans="1:27" hidden="1" x14ac:dyDescent="0.25">
      <c r="A10" s="33" t="s">
        <v>655</v>
      </c>
      <c r="B10" t="s">
        <v>668</v>
      </c>
      <c r="C10" t="s">
        <v>529</v>
      </c>
      <c r="D10" t="s">
        <v>679</v>
      </c>
      <c r="E10" t="s">
        <v>695</v>
      </c>
      <c r="F10" t="s">
        <v>711</v>
      </c>
      <c r="G10" t="s">
        <v>139</v>
      </c>
      <c r="H10" t="s">
        <v>497</v>
      </c>
      <c r="I10" t="s">
        <v>204</v>
      </c>
      <c r="J10" t="s">
        <v>253</v>
      </c>
      <c r="K10" s="15" t="s">
        <v>497</v>
      </c>
      <c r="M10" s="7" t="s">
        <v>50</v>
      </c>
      <c r="N10" s="45" t="s">
        <v>720</v>
      </c>
      <c r="O10" t="s">
        <v>356</v>
      </c>
      <c r="P10" s="12"/>
      <c r="Q10" s="8"/>
      <c r="R10" s="21"/>
      <c r="T10" s="15"/>
      <c r="V10" s="3">
        <v>43147</v>
      </c>
      <c r="W10" s="3"/>
      <c r="X10" s="3"/>
      <c r="Y10" s="3"/>
      <c r="Z10" s="6"/>
      <c r="AA10" s="11">
        <f>NETWORKDAYS(Table1[[#This Row],[start Date]],Table1[[#This Row],[End Date]])</f>
        <v>-30820</v>
      </c>
    </row>
    <row r="11" spans="1:27" hidden="1" x14ac:dyDescent="0.25">
      <c r="A11" s="33" t="s">
        <v>656</v>
      </c>
      <c r="B11" t="s">
        <v>669</v>
      </c>
      <c r="C11" t="s">
        <v>114</v>
      </c>
      <c r="D11" t="s">
        <v>680</v>
      </c>
      <c r="E11" t="s">
        <v>696</v>
      </c>
      <c r="F11" t="s">
        <v>712</v>
      </c>
      <c r="G11" t="s">
        <v>718</v>
      </c>
      <c r="H11" t="s">
        <v>497</v>
      </c>
      <c r="I11" t="s">
        <v>204</v>
      </c>
      <c r="J11" t="s">
        <v>205</v>
      </c>
      <c r="K11" s="15" t="s">
        <v>497</v>
      </c>
      <c r="M11" s="7" t="s">
        <v>50</v>
      </c>
      <c r="N11" s="45" t="s">
        <v>720</v>
      </c>
      <c r="O11" t="s">
        <v>356</v>
      </c>
      <c r="P11" s="12"/>
      <c r="Q11" s="8"/>
      <c r="R11" s="21"/>
      <c r="T11" s="15"/>
      <c r="V11" s="3">
        <v>43147</v>
      </c>
      <c r="W11" s="3"/>
      <c r="X11" s="3"/>
      <c r="Y11" s="3"/>
      <c r="Z11" s="6"/>
      <c r="AA11" s="11">
        <f>NETWORKDAYS(Table1[[#This Row],[start Date]],Table1[[#This Row],[End Date]])</f>
        <v>-30820</v>
      </c>
    </row>
    <row r="12" spans="1:27" hidden="1" x14ac:dyDescent="0.25">
      <c r="A12" s="33" t="s">
        <v>657</v>
      </c>
      <c r="B12" t="s">
        <v>670</v>
      </c>
      <c r="C12" t="s">
        <v>524</v>
      </c>
      <c r="D12" t="s">
        <v>681</v>
      </c>
      <c r="E12" t="s">
        <v>697</v>
      </c>
      <c r="F12" t="s">
        <v>713</v>
      </c>
      <c r="G12" t="s">
        <v>142</v>
      </c>
      <c r="H12" t="s">
        <v>497</v>
      </c>
      <c r="I12" t="s">
        <v>204</v>
      </c>
      <c r="J12" t="s">
        <v>253</v>
      </c>
      <c r="K12" s="15" t="s">
        <v>497</v>
      </c>
      <c r="M12" s="7" t="s">
        <v>50</v>
      </c>
      <c r="N12" s="45" t="s">
        <v>720</v>
      </c>
      <c r="O12" t="s">
        <v>356</v>
      </c>
      <c r="P12" s="12"/>
      <c r="Q12" s="8"/>
      <c r="R12" s="21"/>
      <c r="T12" s="15"/>
      <c r="V12" s="3">
        <v>43147</v>
      </c>
      <c r="W12" s="3"/>
      <c r="X12" s="3"/>
      <c r="Y12" s="3"/>
      <c r="Z12" s="6"/>
      <c r="AA12" s="11">
        <f>NETWORKDAYS(Table1[[#This Row],[start Date]],Table1[[#This Row],[End Date]])</f>
        <v>-30820</v>
      </c>
    </row>
    <row r="13" spans="1:27" hidden="1" x14ac:dyDescent="0.25">
      <c r="A13" s="33" t="s">
        <v>658</v>
      </c>
      <c r="B13" t="s">
        <v>671</v>
      </c>
      <c r="C13" t="s">
        <v>524</v>
      </c>
      <c r="D13" t="s">
        <v>682</v>
      </c>
      <c r="E13" t="s">
        <v>698</v>
      </c>
      <c r="F13" t="s">
        <v>714</v>
      </c>
      <c r="G13" t="s">
        <v>144</v>
      </c>
      <c r="H13" t="s">
        <v>497</v>
      </c>
      <c r="I13" t="s">
        <v>204</v>
      </c>
      <c r="J13" t="s">
        <v>205</v>
      </c>
      <c r="K13" s="15" t="s">
        <v>497</v>
      </c>
      <c r="M13" s="7" t="s">
        <v>50</v>
      </c>
      <c r="N13" s="45" t="s">
        <v>720</v>
      </c>
      <c r="O13" t="s">
        <v>356</v>
      </c>
      <c r="P13" s="12"/>
      <c r="Q13" s="8"/>
      <c r="R13" s="21"/>
      <c r="T13" s="15"/>
      <c r="V13" s="3">
        <v>43147</v>
      </c>
      <c r="W13" s="3"/>
      <c r="X13" s="3"/>
      <c r="Y13" s="3"/>
      <c r="Z13" s="6"/>
      <c r="AA13" s="11">
        <f>NETWORKDAYS(Table1[[#This Row],[start Date]],Table1[[#This Row],[End Date]])</f>
        <v>-30820</v>
      </c>
    </row>
    <row r="14" spans="1:27" x14ac:dyDescent="0.25">
      <c r="A14" s="33" t="s">
        <v>648</v>
      </c>
      <c r="B14" t="s">
        <v>663</v>
      </c>
      <c r="C14" t="s">
        <v>110</v>
      </c>
      <c r="D14" t="s">
        <v>126</v>
      </c>
      <c r="E14" t="s">
        <v>688</v>
      </c>
      <c r="F14" t="s">
        <v>704</v>
      </c>
      <c r="G14" t="s">
        <v>138</v>
      </c>
      <c r="H14" t="s">
        <v>497</v>
      </c>
      <c r="I14" t="s">
        <v>204</v>
      </c>
      <c r="J14" t="s">
        <v>253</v>
      </c>
      <c r="K14" s="15" t="s">
        <v>497</v>
      </c>
      <c r="L14" t="s">
        <v>206</v>
      </c>
      <c r="M14" s="7" t="s">
        <v>50</v>
      </c>
      <c r="N14" s="45" t="s">
        <v>720</v>
      </c>
      <c r="P14" s="8"/>
      <c r="Q14" s="8"/>
      <c r="R14" s="21" t="s">
        <v>56</v>
      </c>
      <c r="S14" s="15" t="s">
        <v>56</v>
      </c>
      <c r="T14" s="15" t="s">
        <v>56</v>
      </c>
      <c r="U14" s="3" t="s">
        <v>56</v>
      </c>
      <c r="V14" s="3">
        <v>43147</v>
      </c>
      <c r="W14" s="3"/>
      <c r="X14" s="3"/>
      <c r="Y14" s="3">
        <v>43147</v>
      </c>
      <c r="Z14" s="6"/>
      <c r="AA14" s="11">
        <f>NETWORKDAYS(Table1[[#This Row],[start Date]],Table1[[#This Row],[End Date]])</f>
        <v>1</v>
      </c>
    </row>
    <row r="15" spans="1:27" hidden="1" x14ac:dyDescent="0.25">
      <c r="A15" s="33" t="s">
        <v>660</v>
      </c>
      <c r="B15" t="s">
        <v>673</v>
      </c>
      <c r="C15" t="s">
        <v>530</v>
      </c>
      <c r="D15" t="s">
        <v>684</v>
      </c>
      <c r="E15" t="s">
        <v>700</v>
      </c>
      <c r="F15" t="s">
        <v>716</v>
      </c>
      <c r="G15" t="s">
        <v>144</v>
      </c>
      <c r="H15" t="s">
        <v>497</v>
      </c>
      <c r="I15" t="s">
        <v>204</v>
      </c>
      <c r="J15" t="s">
        <v>205</v>
      </c>
      <c r="K15" s="15" t="s">
        <v>497</v>
      </c>
      <c r="M15" s="7" t="s">
        <v>50</v>
      </c>
      <c r="N15" s="45" t="s">
        <v>720</v>
      </c>
      <c r="O15" t="s">
        <v>356</v>
      </c>
      <c r="P15" s="12"/>
      <c r="Q15" s="8"/>
      <c r="R15" s="21"/>
      <c r="T15" s="15"/>
      <c r="V15" s="3">
        <v>43147</v>
      </c>
      <c r="W15" s="3"/>
      <c r="X15" s="3"/>
      <c r="Y15" s="3"/>
      <c r="Z15" s="6"/>
      <c r="AA15" s="11">
        <f>NETWORKDAYS(Table1[[#This Row],[start Date]],Table1[[#This Row],[End Date]])</f>
        <v>-30820</v>
      </c>
    </row>
    <row r="16" spans="1:27" hidden="1" x14ac:dyDescent="0.25">
      <c r="A16" s="33" t="s">
        <v>661</v>
      </c>
      <c r="B16" t="s">
        <v>591</v>
      </c>
      <c r="C16" t="s">
        <v>523</v>
      </c>
      <c r="D16" t="s">
        <v>685</v>
      </c>
      <c r="E16" t="s">
        <v>701</v>
      </c>
      <c r="F16" t="s">
        <v>717</v>
      </c>
      <c r="G16" t="s">
        <v>719</v>
      </c>
      <c r="H16" t="s">
        <v>497</v>
      </c>
      <c r="I16" t="s">
        <v>204</v>
      </c>
      <c r="J16" t="s">
        <v>205</v>
      </c>
      <c r="K16" s="15" t="s">
        <v>497</v>
      </c>
      <c r="M16" s="7" t="s">
        <v>50</v>
      </c>
      <c r="N16" s="45" t="s">
        <v>720</v>
      </c>
      <c r="O16" t="s">
        <v>356</v>
      </c>
      <c r="P16" s="12"/>
      <c r="Q16" s="8"/>
      <c r="R16" s="21"/>
      <c r="T16" s="15"/>
      <c r="V16" s="3">
        <v>43147</v>
      </c>
      <c r="W16" s="3"/>
      <c r="X16" s="3"/>
      <c r="Y16" s="3"/>
      <c r="Z16" s="6"/>
      <c r="AA16" s="11">
        <f>NETWORKDAYS(Table1[[#This Row],[start Date]],Table1[[#This Row],[End Date]])</f>
        <v>-30820</v>
      </c>
    </row>
    <row r="17" spans="1:27" x14ac:dyDescent="0.25">
      <c r="A17" s="33" t="s">
        <v>659</v>
      </c>
      <c r="B17" t="s">
        <v>672</v>
      </c>
      <c r="C17" t="s">
        <v>523</v>
      </c>
      <c r="D17" t="s">
        <v>683</v>
      </c>
      <c r="E17" t="s">
        <v>699</v>
      </c>
      <c r="F17" t="s">
        <v>715</v>
      </c>
      <c r="G17" t="s">
        <v>203</v>
      </c>
      <c r="H17" t="s">
        <v>497</v>
      </c>
      <c r="I17" t="s">
        <v>204</v>
      </c>
      <c r="J17" t="s">
        <v>205</v>
      </c>
      <c r="K17" s="15" t="s">
        <v>497</v>
      </c>
      <c r="L17" s="45" t="s">
        <v>205</v>
      </c>
      <c r="M17" s="7" t="s">
        <v>50</v>
      </c>
      <c r="N17" s="45" t="s">
        <v>720</v>
      </c>
      <c r="P17" s="12"/>
      <c r="Q17" s="8"/>
      <c r="R17" s="21" t="s">
        <v>56</v>
      </c>
      <c r="S17" s="15" t="s">
        <v>56</v>
      </c>
      <c r="T17" s="15" t="s">
        <v>56</v>
      </c>
      <c r="U17" s="3" t="s">
        <v>56</v>
      </c>
      <c r="V17" s="3">
        <v>43147</v>
      </c>
      <c r="W17" s="3"/>
      <c r="X17" s="3"/>
      <c r="Y17" s="3">
        <v>43147</v>
      </c>
      <c r="Z17" s="6"/>
      <c r="AA17" s="11">
        <f>NETWORKDAYS(Table1[[#This Row],[start Date]],Table1[[#This Row],[End Date]])</f>
        <v>1</v>
      </c>
    </row>
    <row r="18" spans="1:27" hidden="1" x14ac:dyDescent="0.25">
      <c r="A18" s="17">
        <v>10483</v>
      </c>
      <c r="B18" t="s">
        <v>175</v>
      </c>
      <c r="C18" t="s">
        <v>522</v>
      </c>
      <c r="D18" t="s">
        <v>531</v>
      </c>
      <c r="G18" t="s">
        <v>202</v>
      </c>
      <c r="H18" t="s">
        <v>497</v>
      </c>
      <c r="I18" t="s">
        <v>204</v>
      </c>
      <c r="J18" t="s">
        <v>205</v>
      </c>
      <c r="K18" s="15" t="s">
        <v>497</v>
      </c>
      <c r="L18" s="15" t="s">
        <v>207</v>
      </c>
      <c r="M18" s="7" t="s">
        <v>50</v>
      </c>
      <c r="N18" s="9" t="s">
        <v>208</v>
      </c>
      <c r="P18" s="8"/>
      <c r="Q18" s="8"/>
      <c r="R18" s="21"/>
      <c r="S18" s="15"/>
      <c r="T18" s="15"/>
      <c r="U18" s="15"/>
      <c r="W18" s="3"/>
      <c r="X18" s="3"/>
      <c r="Y18" s="3"/>
      <c r="Z18" s="6"/>
      <c r="AA18" s="11">
        <f>NETWORKDAYS(Table1[[#This Row],[start Date]],Table1[[#This Row],[End Date]])</f>
        <v>0</v>
      </c>
    </row>
    <row r="19" spans="1:27" x14ac:dyDescent="0.25">
      <c r="A19" s="9" t="s">
        <v>168</v>
      </c>
      <c r="B19" t="s">
        <v>195</v>
      </c>
      <c r="C19" t="s">
        <v>523</v>
      </c>
      <c r="D19" t="s">
        <v>532</v>
      </c>
      <c r="G19" t="s">
        <v>145</v>
      </c>
      <c r="H19" t="s">
        <v>497</v>
      </c>
      <c r="I19" t="s">
        <v>204</v>
      </c>
      <c r="J19" t="s">
        <v>206</v>
      </c>
      <c r="K19" s="15" t="s">
        <v>497</v>
      </c>
      <c r="L19" s="45" t="s">
        <v>206</v>
      </c>
      <c r="M19" s="7" t="s">
        <v>50</v>
      </c>
      <c r="N19" s="9" t="s">
        <v>208</v>
      </c>
      <c r="P19" s="8"/>
      <c r="Q19" s="8"/>
      <c r="R19" s="21" t="s">
        <v>56</v>
      </c>
      <c r="S19" s="15" t="s">
        <v>56</v>
      </c>
      <c r="T19" s="15" t="s">
        <v>56</v>
      </c>
      <c r="U19" s="15" t="s">
        <v>56</v>
      </c>
      <c r="V19" s="3">
        <v>43151</v>
      </c>
      <c r="W19" s="3"/>
      <c r="X19" s="3"/>
      <c r="Y19" s="3">
        <v>43151</v>
      </c>
      <c r="Z19" s="6"/>
      <c r="AA19" s="11">
        <f>NETWORKDAYS(Table1[[#This Row],[start Date]],Table1[[#This Row],[End Date]])</f>
        <v>1</v>
      </c>
    </row>
    <row r="20" spans="1:27" x14ac:dyDescent="0.25">
      <c r="A20" s="15" t="s">
        <v>169</v>
      </c>
      <c r="B20" t="s">
        <v>196</v>
      </c>
      <c r="C20" t="s">
        <v>524</v>
      </c>
      <c r="D20" t="s">
        <v>533</v>
      </c>
      <c r="G20" t="s">
        <v>145</v>
      </c>
      <c r="H20" t="s">
        <v>497</v>
      </c>
      <c r="I20" t="s">
        <v>204</v>
      </c>
      <c r="J20" t="s">
        <v>206</v>
      </c>
      <c r="K20" s="15" t="s">
        <v>497</v>
      </c>
      <c r="L20" s="45" t="s">
        <v>206</v>
      </c>
      <c r="M20" s="7" t="s">
        <v>50</v>
      </c>
      <c r="N20" s="9" t="s">
        <v>208</v>
      </c>
      <c r="P20" s="8"/>
      <c r="Q20" s="8"/>
      <c r="R20" s="21" t="s">
        <v>56</v>
      </c>
      <c r="S20" s="15" t="s">
        <v>56</v>
      </c>
      <c r="T20" s="15" t="s">
        <v>56</v>
      </c>
      <c r="U20" s="15" t="s">
        <v>56</v>
      </c>
      <c r="W20" s="3"/>
      <c r="X20" s="3"/>
      <c r="Y20" s="3"/>
      <c r="Z20" s="6"/>
      <c r="AA20" s="11">
        <f>NETWORKDAYS(Table1[[#This Row],[start Date]],Table1[[#This Row],[End Date]])</f>
        <v>0</v>
      </c>
    </row>
    <row r="21" spans="1:27" x14ac:dyDescent="0.25">
      <c r="A21" s="8" t="s">
        <v>170</v>
      </c>
      <c r="B21" t="s">
        <v>197</v>
      </c>
      <c r="C21" t="s">
        <v>32</v>
      </c>
      <c r="D21" t="s">
        <v>534</v>
      </c>
      <c r="G21" t="s">
        <v>145</v>
      </c>
      <c r="H21" t="s">
        <v>497</v>
      </c>
      <c r="I21" t="s">
        <v>204</v>
      </c>
      <c r="J21" t="s">
        <v>206</v>
      </c>
      <c r="K21" s="15" t="s">
        <v>497</v>
      </c>
      <c r="L21" s="45" t="s">
        <v>206</v>
      </c>
      <c r="M21" s="7" t="s">
        <v>50</v>
      </c>
      <c r="N21" s="9" t="s">
        <v>208</v>
      </c>
      <c r="P21" s="8"/>
      <c r="Q21" s="8"/>
      <c r="R21" s="21" t="s">
        <v>56</v>
      </c>
      <c r="S21" s="15" t="s">
        <v>56</v>
      </c>
      <c r="T21" s="15" t="s">
        <v>56</v>
      </c>
      <c r="U21" s="15" t="s">
        <v>56</v>
      </c>
      <c r="W21" s="3"/>
      <c r="X21" s="3"/>
      <c r="Y21" s="3"/>
      <c r="Z21" s="6"/>
      <c r="AA21" s="11">
        <f>NETWORKDAYS(Table1[[#This Row],[start Date]],Table1[[#This Row],[End Date]])</f>
        <v>0</v>
      </c>
    </row>
    <row r="22" spans="1:27" hidden="1" x14ac:dyDescent="0.25">
      <c r="A22" s="17" t="s">
        <v>171</v>
      </c>
      <c r="B22" t="s">
        <v>198</v>
      </c>
      <c r="C22" t="s">
        <v>525</v>
      </c>
      <c r="D22" t="s">
        <v>535</v>
      </c>
      <c r="G22" t="s">
        <v>145</v>
      </c>
      <c r="H22" t="s">
        <v>497</v>
      </c>
      <c r="I22" t="s">
        <v>204</v>
      </c>
      <c r="J22" t="s">
        <v>206</v>
      </c>
      <c r="K22" s="15" t="s">
        <v>497</v>
      </c>
      <c r="L22" s="16" t="s">
        <v>207</v>
      </c>
      <c r="M22" s="7" t="s">
        <v>50</v>
      </c>
      <c r="N22" s="9" t="s">
        <v>208</v>
      </c>
      <c r="O22" t="s">
        <v>211</v>
      </c>
      <c r="P22" s="8"/>
      <c r="Q22" s="8"/>
      <c r="R22" s="21" t="s">
        <v>56</v>
      </c>
      <c r="S22" s="15" t="s">
        <v>56</v>
      </c>
      <c r="T22" s="15" t="s">
        <v>56</v>
      </c>
      <c r="U22" s="15" t="s">
        <v>56</v>
      </c>
      <c r="W22" s="3"/>
      <c r="X22" s="3"/>
      <c r="Y22" s="3"/>
      <c r="Z22" s="6"/>
      <c r="AA22" s="11">
        <f>NETWORKDAYS(Table1[[#This Row],[start Date]],Table1[[#This Row],[End Date]])</f>
        <v>0</v>
      </c>
    </row>
    <row r="23" spans="1:27" x14ac:dyDescent="0.25">
      <c r="A23" s="15" t="s">
        <v>172</v>
      </c>
      <c r="B23" t="s">
        <v>199</v>
      </c>
      <c r="C23" t="s">
        <v>526</v>
      </c>
      <c r="D23" t="s">
        <v>536</v>
      </c>
      <c r="G23" t="s">
        <v>146</v>
      </c>
      <c r="H23" t="s">
        <v>497</v>
      </c>
      <c r="I23" t="s">
        <v>204</v>
      </c>
      <c r="J23" t="s">
        <v>206</v>
      </c>
      <c r="K23" s="15" t="s">
        <v>497</v>
      </c>
      <c r="L23" s="45" t="s">
        <v>206</v>
      </c>
      <c r="M23" s="7" t="s">
        <v>50</v>
      </c>
      <c r="N23" s="9" t="s">
        <v>208</v>
      </c>
      <c r="P23" s="8"/>
      <c r="Q23" s="8"/>
      <c r="R23" s="21" t="s">
        <v>56</v>
      </c>
      <c r="S23" s="15" t="s">
        <v>56</v>
      </c>
      <c r="T23" s="15" t="s">
        <v>56</v>
      </c>
      <c r="U23" s="15" t="s">
        <v>56</v>
      </c>
      <c r="W23" s="3"/>
      <c r="X23" s="3"/>
      <c r="Y23" s="3"/>
      <c r="Z23" s="6"/>
      <c r="AA23" s="11">
        <f>NETWORKDAYS(Table1[[#This Row],[start Date]],Table1[[#This Row],[End Date]])</f>
        <v>0</v>
      </c>
    </row>
    <row r="24" spans="1:27" x14ac:dyDescent="0.25">
      <c r="A24" t="s">
        <v>173</v>
      </c>
      <c r="B24" t="s">
        <v>200</v>
      </c>
      <c r="C24" t="s">
        <v>527</v>
      </c>
      <c r="D24" t="s">
        <v>537</v>
      </c>
      <c r="G24" t="s">
        <v>146</v>
      </c>
      <c r="H24" t="s">
        <v>497</v>
      </c>
      <c r="I24" t="s">
        <v>204</v>
      </c>
      <c r="J24" t="s">
        <v>206</v>
      </c>
      <c r="K24" s="15" t="s">
        <v>497</v>
      </c>
      <c r="L24" s="45" t="s">
        <v>206</v>
      </c>
      <c r="M24" s="7" t="s">
        <v>50</v>
      </c>
      <c r="N24" s="9" t="s">
        <v>208</v>
      </c>
      <c r="P24" s="8"/>
      <c r="Q24" s="8"/>
      <c r="R24" s="21" t="s">
        <v>56</v>
      </c>
      <c r="S24" s="15" t="s">
        <v>56</v>
      </c>
      <c r="T24" s="15" t="s">
        <v>56</v>
      </c>
      <c r="U24" s="15" t="s">
        <v>56</v>
      </c>
      <c r="W24" s="3"/>
      <c r="X24" s="3"/>
      <c r="Y24" s="3"/>
      <c r="Z24" s="6"/>
      <c r="AA24" s="11">
        <f>NETWORKDAYS(Table1[[#This Row],[start Date]],Table1[[#This Row],[End Date]])</f>
        <v>0</v>
      </c>
    </row>
    <row r="25" spans="1:27" x14ac:dyDescent="0.25">
      <c r="A25" s="15" t="s">
        <v>152</v>
      </c>
      <c r="B25" t="s">
        <v>179</v>
      </c>
      <c r="C25" t="s">
        <v>526</v>
      </c>
      <c r="D25" t="s">
        <v>538</v>
      </c>
      <c r="G25" t="s">
        <v>137</v>
      </c>
      <c r="H25" t="s">
        <v>497</v>
      </c>
      <c r="I25" t="s">
        <v>204</v>
      </c>
      <c r="J25" t="s">
        <v>206</v>
      </c>
      <c r="K25" s="15" t="s">
        <v>497</v>
      </c>
      <c r="L25" s="45" t="s">
        <v>206</v>
      </c>
      <c r="M25" s="7" t="s">
        <v>50</v>
      </c>
      <c r="N25" s="9" t="s">
        <v>208</v>
      </c>
      <c r="P25" s="8"/>
      <c r="Q25" s="8"/>
      <c r="R25" s="21" t="s">
        <v>56</v>
      </c>
      <c r="S25" s="15" t="s">
        <v>56</v>
      </c>
      <c r="T25" s="15" t="s">
        <v>56</v>
      </c>
      <c r="U25" s="15" t="s">
        <v>56</v>
      </c>
      <c r="W25" s="3"/>
      <c r="X25" s="3"/>
      <c r="Y25" s="3"/>
      <c r="Z25" s="6"/>
      <c r="AA25" s="11">
        <f>NETWORKDAYS(Table1[[#This Row],[start Date]],Table1[[#This Row],[End Date]])</f>
        <v>0</v>
      </c>
    </row>
    <row r="26" spans="1:27" x14ac:dyDescent="0.25">
      <c r="A26" t="s">
        <v>174</v>
      </c>
      <c r="B26" t="s">
        <v>201</v>
      </c>
      <c r="C26" t="s">
        <v>528</v>
      </c>
      <c r="D26" t="s">
        <v>539</v>
      </c>
      <c r="G26" t="s">
        <v>146</v>
      </c>
      <c r="H26" t="s">
        <v>497</v>
      </c>
      <c r="I26" t="s">
        <v>204</v>
      </c>
      <c r="J26" t="s">
        <v>206</v>
      </c>
      <c r="K26" s="15" t="s">
        <v>497</v>
      </c>
      <c r="L26" s="45" t="s">
        <v>206</v>
      </c>
      <c r="M26" s="7" t="s">
        <v>50</v>
      </c>
      <c r="N26" s="9" t="s">
        <v>208</v>
      </c>
      <c r="P26" s="8"/>
      <c r="Q26" s="8"/>
      <c r="R26" s="21" t="s">
        <v>56</v>
      </c>
      <c r="S26" s="15" t="s">
        <v>56</v>
      </c>
      <c r="T26" s="15" t="s">
        <v>56</v>
      </c>
      <c r="U26" s="15" t="s">
        <v>56</v>
      </c>
      <c r="W26" s="3"/>
      <c r="X26" s="3"/>
      <c r="Y26" s="3"/>
      <c r="Z26" s="6"/>
      <c r="AA26" s="11">
        <f>NETWORKDAYS(Table1[[#This Row],[start Date]],Table1[[#This Row],[End Date]])</f>
        <v>0</v>
      </c>
    </row>
    <row r="27" spans="1:27" x14ac:dyDescent="0.25">
      <c r="A27" s="45" t="s">
        <v>160</v>
      </c>
      <c r="B27" t="s">
        <v>187</v>
      </c>
      <c r="C27" t="s">
        <v>527</v>
      </c>
      <c r="D27" t="s">
        <v>540</v>
      </c>
      <c r="G27" t="s">
        <v>143</v>
      </c>
      <c r="H27" t="s">
        <v>497</v>
      </c>
      <c r="I27" t="s">
        <v>204</v>
      </c>
      <c r="J27" t="s">
        <v>206</v>
      </c>
      <c r="K27" s="15" t="s">
        <v>497</v>
      </c>
      <c r="L27" s="45" t="s">
        <v>205</v>
      </c>
      <c r="M27" s="7" t="s">
        <v>50</v>
      </c>
      <c r="N27" s="9" t="s">
        <v>208</v>
      </c>
      <c r="P27" s="8"/>
      <c r="Q27" s="8"/>
      <c r="R27" s="21" t="s">
        <v>56</v>
      </c>
      <c r="S27" s="15" t="s">
        <v>56</v>
      </c>
      <c r="T27" s="15" t="s">
        <v>56</v>
      </c>
      <c r="U27" s="15" t="s">
        <v>56</v>
      </c>
      <c r="W27" s="3"/>
      <c r="X27" s="3"/>
      <c r="Y27" s="3"/>
      <c r="Z27" s="6"/>
      <c r="AA27" s="11">
        <f>NETWORKDAYS(Table1[[#This Row],[start Date]],Table1[[#This Row],[End Date]])</f>
        <v>0</v>
      </c>
    </row>
    <row r="28" spans="1:27" x14ac:dyDescent="0.25">
      <c r="A28" s="45" t="s">
        <v>157</v>
      </c>
      <c r="B28" t="s">
        <v>184</v>
      </c>
      <c r="C28" t="s">
        <v>528</v>
      </c>
      <c r="D28" t="s">
        <v>541</v>
      </c>
      <c r="G28" t="s">
        <v>142</v>
      </c>
      <c r="H28" t="s">
        <v>497</v>
      </c>
      <c r="I28" t="s">
        <v>204</v>
      </c>
      <c r="J28" t="s">
        <v>206</v>
      </c>
      <c r="K28" s="15" t="s">
        <v>497</v>
      </c>
      <c r="L28" s="45" t="s">
        <v>206</v>
      </c>
      <c r="M28" s="7" t="s">
        <v>50</v>
      </c>
      <c r="N28" s="9" t="s">
        <v>208</v>
      </c>
      <c r="P28" s="8"/>
      <c r="Q28" s="8"/>
      <c r="R28" s="21" t="s">
        <v>56</v>
      </c>
      <c r="S28" s="15" t="s">
        <v>56</v>
      </c>
      <c r="T28" s="15" t="s">
        <v>56</v>
      </c>
      <c r="U28" s="15" t="s">
        <v>56</v>
      </c>
      <c r="W28" s="3"/>
      <c r="X28" s="3"/>
      <c r="Y28" s="3"/>
      <c r="Z28" s="6"/>
      <c r="AA28" s="11">
        <f>NETWORKDAYS(Table1[[#This Row],[start Date]],Table1[[#This Row],[End Date]])</f>
        <v>0</v>
      </c>
    </row>
    <row r="29" spans="1:27" x14ac:dyDescent="0.25">
      <c r="A29" t="s">
        <v>158</v>
      </c>
      <c r="B29" t="s">
        <v>185</v>
      </c>
      <c r="C29" t="s">
        <v>527</v>
      </c>
      <c r="D29" t="s">
        <v>542</v>
      </c>
      <c r="G29" t="s">
        <v>142</v>
      </c>
      <c r="H29" t="s">
        <v>497</v>
      </c>
      <c r="I29" t="s">
        <v>204</v>
      </c>
      <c r="J29" t="s">
        <v>206</v>
      </c>
      <c r="K29" t="s">
        <v>497</v>
      </c>
      <c r="L29" s="45" t="s">
        <v>206</v>
      </c>
      <c r="M29" s="7" t="s">
        <v>50</v>
      </c>
      <c r="N29" s="9" t="s">
        <v>208</v>
      </c>
      <c r="P29" s="8"/>
      <c r="Q29" s="8"/>
      <c r="R29" t="s">
        <v>56</v>
      </c>
      <c r="S29" t="s">
        <v>56</v>
      </c>
      <c r="T29" t="s">
        <v>56</v>
      </c>
      <c r="U29" t="s">
        <v>56</v>
      </c>
      <c r="W29" s="3"/>
      <c r="X29" s="3"/>
      <c r="Y29" s="3"/>
      <c r="Z29" s="6"/>
      <c r="AA29" s="11">
        <f>NETWORKDAYS(Table1[[#This Row],[start Date]],Table1[[#This Row],[End Date]])</f>
        <v>0</v>
      </c>
    </row>
    <row r="30" spans="1:27" x14ac:dyDescent="0.25">
      <c r="A30" t="s">
        <v>153</v>
      </c>
      <c r="B30" t="s">
        <v>180</v>
      </c>
      <c r="C30" t="s">
        <v>527</v>
      </c>
      <c r="D30" t="s">
        <v>543</v>
      </c>
      <c r="G30" t="s">
        <v>139</v>
      </c>
      <c r="H30" t="s">
        <v>497</v>
      </c>
      <c r="I30" t="s">
        <v>204</v>
      </c>
      <c r="J30" t="s">
        <v>206</v>
      </c>
      <c r="K30" t="s">
        <v>497</v>
      </c>
      <c r="L30" s="45" t="s">
        <v>206</v>
      </c>
      <c r="M30" s="7" t="s">
        <v>50</v>
      </c>
      <c r="N30" s="9" t="s">
        <v>208</v>
      </c>
      <c r="O30" s="8"/>
      <c r="P30" s="8"/>
      <c r="Q30" s="8"/>
      <c r="R30" t="s">
        <v>56</v>
      </c>
      <c r="S30" t="s">
        <v>56</v>
      </c>
      <c r="T30" t="s">
        <v>56</v>
      </c>
      <c r="U30" t="s">
        <v>56</v>
      </c>
      <c r="W30" s="3"/>
      <c r="X30" s="3"/>
      <c r="Y30" s="3"/>
      <c r="Z30" s="6"/>
      <c r="AA30" s="11">
        <f>NETWORKDAYS(Table1[[#This Row],[start Date]],Table1[[#This Row],[End Date]])</f>
        <v>0</v>
      </c>
    </row>
    <row r="31" spans="1:27" x14ac:dyDescent="0.25">
      <c r="A31" t="s">
        <v>154</v>
      </c>
      <c r="B31" t="s">
        <v>181</v>
      </c>
      <c r="C31" t="s">
        <v>524</v>
      </c>
      <c r="D31" t="s">
        <v>544</v>
      </c>
      <c r="G31" t="s">
        <v>139</v>
      </c>
      <c r="H31" t="s">
        <v>497</v>
      </c>
      <c r="I31" t="s">
        <v>204</v>
      </c>
      <c r="J31" t="s">
        <v>206</v>
      </c>
      <c r="K31" t="s">
        <v>497</v>
      </c>
      <c r="L31" s="45" t="s">
        <v>206</v>
      </c>
      <c r="M31" s="7" t="s">
        <v>50</v>
      </c>
      <c r="N31" s="9" t="s">
        <v>208</v>
      </c>
      <c r="P31" s="8"/>
      <c r="Q31" s="8"/>
      <c r="R31" t="s">
        <v>56</v>
      </c>
      <c r="S31" t="s">
        <v>56</v>
      </c>
      <c r="T31" t="s">
        <v>56</v>
      </c>
      <c r="U31" t="s">
        <v>56</v>
      </c>
      <c r="W31" s="3"/>
      <c r="X31" s="3"/>
      <c r="Y31" s="3"/>
      <c r="Z31" s="6"/>
      <c r="AA31" s="11">
        <f>NETWORKDAYS(Table1[[#This Row],[start Date]],Table1[[#This Row],[End Date]])</f>
        <v>0</v>
      </c>
    </row>
    <row r="32" spans="1:27" x14ac:dyDescent="0.25">
      <c r="A32" t="s">
        <v>155</v>
      </c>
      <c r="B32" t="s">
        <v>182</v>
      </c>
      <c r="C32" t="s">
        <v>528</v>
      </c>
      <c r="D32" t="s">
        <v>545</v>
      </c>
      <c r="G32" t="s">
        <v>139</v>
      </c>
      <c r="H32" t="s">
        <v>497</v>
      </c>
      <c r="I32" t="s">
        <v>204</v>
      </c>
      <c r="J32" t="s">
        <v>206</v>
      </c>
      <c r="K32" t="s">
        <v>497</v>
      </c>
      <c r="L32" s="45" t="s">
        <v>206</v>
      </c>
      <c r="M32" s="7" t="s">
        <v>50</v>
      </c>
      <c r="N32" s="9" t="s">
        <v>208</v>
      </c>
      <c r="P32" s="8"/>
      <c r="Q32" s="8"/>
      <c r="R32" t="s">
        <v>56</v>
      </c>
      <c r="S32" t="s">
        <v>56</v>
      </c>
      <c r="T32" t="s">
        <v>56</v>
      </c>
      <c r="U32" t="s">
        <v>56</v>
      </c>
      <c r="W32" s="3"/>
      <c r="X32" s="3"/>
      <c r="Y32" s="3"/>
      <c r="Z32" s="6"/>
      <c r="AA32" s="11">
        <f>NETWORKDAYS(Table1[[#This Row],[start Date]],Table1[[#This Row],[End Date]])</f>
        <v>0</v>
      </c>
    </row>
    <row r="33" spans="1:27" x14ac:dyDescent="0.25">
      <c r="A33" t="s">
        <v>161</v>
      </c>
      <c r="B33" t="s">
        <v>188</v>
      </c>
      <c r="C33" t="s">
        <v>524</v>
      </c>
      <c r="D33" t="s">
        <v>546</v>
      </c>
      <c r="G33" t="s">
        <v>143</v>
      </c>
      <c r="H33" t="s">
        <v>497</v>
      </c>
      <c r="I33" t="s">
        <v>204</v>
      </c>
      <c r="J33" t="s">
        <v>206</v>
      </c>
      <c r="K33" t="s">
        <v>497</v>
      </c>
      <c r="L33" t="s">
        <v>205</v>
      </c>
      <c r="M33" s="7" t="s">
        <v>50</v>
      </c>
      <c r="N33" s="9" t="s">
        <v>208</v>
      </c>
      <c r="P33" s="8"/>
      <c r="Q33" s="8"/>
      <c r="R33" t="s">
        <v>56</v>
      </c>
      <c r="S33" t="s">
        <v>56</v>
      </c>
      <c r="T33" t="s">
        <v>56</v>
      </c>
      <c r="U33" t="s">
        <v>56</v>
      </c>
      <c r="W33" s="3"/>
      <c r="X33" s="3"/>
      <c r="Y33" s="3"/>
      <c r="Z33" s="6"/>
      <c r="AA33" s="11">
        <f>NETWORKDAYS(Table1[[#This Row],[start Date]],Table1[[#This Row],[End Date]])</f>
        <v>0</v>
      </c>
    </row>
    <row r="34" spans="1:27" x14ac:dyDescent="0.25">
      <c r="A34" t="s">
        <v>149</v>
      </c>
      <c r="B34" t="s">
        <v>176</v>
      </c>
      <c r="C34" t="s">
        <v>114</v>
      </c>
      <c r="D34" t="s">
        <v>547</v>
      </c>
      <c r="G34" t="s">
        <v>203</v>
      </c>
      <c r="H34" t="s">
        <v>497</v>
      </c>
      <c r="I34" t="s">
        <v>204</v>
      </c>
      <c r="J34" t="s">
        <v>205</v>
      </c>
      <c r="K34" t="s">
        <v>497</v>
      </c>
      <c r="L34" t="s">
        <v>205</v>
      </c>
      <c r="M34" s="7" t="s">
        <v>50</v>
      </c>
      <c r="N34" s="9" t="s">
        <v>208</v>
      </c>
      <c r="P34" s="8"/>
      <c r="Q34" s="8"/>
      <c r="R34" t="s">
        <v>56</v>
      </c>
      <c r="S34" t="s">
        <v>56</v>
      </c>
      <c r="T34" t="s">
        <v>56</v>
      </c>
      <c r="U34" t="s">
        <v>56</v>
      </c>
      <c r="W34" s="3"/>
      <c r="X34" s="3"/>
      <c r="Y34" s="3"/>
      <c r="Z34" s="6"/>
      <c r="AA34" s="11">
        <f>NETWORKDAYS(Table1[[#This Row],[start Date]],Table1[[#This Row],[End Date]])</f>
        <v>0</v>
      </c>
    </row>
    <row r="35" spans="1:27" hidden="1" x14ac:dyDescent="0.25">
      <c r="A35" s="17" t="s">
        <v>156</v>
      </c>
      <c r="B35" t="s">
        <v>183</v>
      </c>
      <c r="C35" t="s">
        <v>528</v>
      </c>
      <c r="D35" t="s">
        <v>549</v>
      </c>
      <c r="G35" t="s">
        <v>140</v>
      </c>
      <c r="H35" t="s">
        <v>497</v>
      </c>
      <c r="I35" t="s">
        <v>204</v>
      </c>
      <c r="J35" t="s">
        <v>206</v>
      </c>
      <c r="K35" t="s">
        <v>497</v>
      </c>
      <c r="L35" s="16" t="s">
        <v>207</v>
      </c>
      <c r="M35" s="7" t="s">
        <v>50</v>
      </c>
      <c r="N35" s="9" t="s">
        <v>208</v>
      </c>
      <c r="O35" t="s">
        <v>209</v>
      </c>
      <c r="P35" s="8"/>
      <c r="Q35" s="8"/>
      <c r="R35" t="s">
        <v>56</v>
      </c>
      <c r="S35" t="s">
        <v>56</v>
      </c>
      <c r="T35" t="s">
        <v>56</v>
      </c>
      <c r="U35" t="s">
        <v>56</v>
      </c>
      <c r="W35" s="3"/>
      <c r="X35" s="3"/>
      <c r="Y35" s="3"/>
      <c r="Z35" s="6"/>
      <c r="AA35" s="11">
        <f>NETWORKDAYS(Table1[[#This Row],[start Date]],Table1[[#This Row],[End Date]])</f>
        <v>0</v>
      </c>
    </row>
    <row r="36" spans="1:27" x14ac:dyDescent="0.25">
      <c r="A36" t="s">
        <v>163</v>
      </c>
      <c r="B36" t="s">
        <v>190</v>
      </c>
      <c r="C36" t="s">
        <v>527</v>
      </c>
      <c r="D36" t="s">
        <v>550</v>
      </c>
      <c r="G36" t="s">
        <v>143</v>
      </c>
      <c r="H36" t="s">
        <v>497</v>
      </c>
      <c r="I36" t="s">
        <v>204</v>
      </c>
      <c r="J36" t="s">
        <v>206</v>
      </c>
      <c r="K36" t="s">
        <v>497</v>
      </c>
      <c r="L36" s="45" t="s">
        <v>205</v>
      </c>
      <c r="M36" s="7" t="s">
        <v>50</v>
      </c>
      <c r="N36" s="9" t="s">
        <v>208</v>
      </c>
      <c r="P36" s="8"/>
      <c r="Q36" s="8"/>
      <c r="R36" t="s">
        <v>56</v>
      </c>
      <c r="S36" t="s">
        <v>56</v>
      </c>
      <c r="T36" t="s">
        <v>56</v>
      </c>
      <c r="U36" t="s">
        <v>56</v>
      </c>
      <c r="W36" s="3"/>
      <c r="X36" s="3"/>
      <c r="Y36" s="3"/>
      <c r="Z36" s="6"/>
      <c r="AA36" s="11">
        <f>NETWORKDAYS(Table1[[#This Row],[start Date]],Table1[[#This Row],[End Date]])</f>
        <v>0</v>
      </c>
    </row>
    <row r="37" spans="1:27" x14ac:dyDescent="0.25">
      <c r="A37" s="45" t="s">
        <v>159</v>
      </c>
      <c r="B37" t="s">
        <v>186</v>
      </c>
      <c r="C37" t="s">
        <v>527</v>
      </c>
      <c r="D37" t="s">
        <v>551</v>
      </c>
      <c r="G37" t="s">
        <v>142</v>
      </c>
      <c r="H37" t="s">
        <v>497</v>
      </c>
      <c r="I37" t="s">
        <v>204</v>
      </c>
      <c r="J37" t="s">
        <v>206</v>
      </c>
      <c r="K37" t="s">
        <v>497</v>
      </c>
      <c r="L37" s="45" t="s">
        <v>205</v>
      </c>
      <c r="M37" s="7" t="s">
        <v>50</v>
      </c>
      <c r="N37" s="9" t="s">
        <v>208</v>
      </c>
      <c r="O37" t="s">
        <v>210</v>
      </c>
      <c r="P37" s="8"/>
      <c r="Q37" s="8"/>
      <c r="R37" t="s">
        <v>56</v>
      </c>
      <c r="S37" t="s">
        <v>56</v>
      </c>
      <c r="T37" t="s">
        <v>56</v>
      </c>
      <c r="U37" t="s">
        <v>56</v>
      </c>
      <c r="W37" s="3"/>
      <c r="X37" s="3"/>
      <c r="Y37" s="3"/>
      <c r="Z37" s="6"/>
      <c r="AA37" s="11">
        <f>NETWORKDAYS(Table1[[#This Row],[start Date]],Table1[[#This Row],[End Date]])</f>
        <v>0</v>
      </c>
    </row>
    <row r="38" spans="1:27" hidden="1" x14ac:dyDescent="0.25">
      <c r="A38" s="17" t="s">
        <v>150</v>
      </c>
      <c r="B38" t="s">
        <v>177</v>
      </c>
      <c r="C38" t="s">
        <v>529</v>
      </c>
      <c r="D38" t="s">
        <v>552</v>
      </c>
      <c r="G38" t="s">
        <v>203</v>
      </c>
      <c r="H38" t="s">
        <v>497</v>
      </c>
      <c r="I38" t="s">
        <v>204</v>
      </c>
      <c r="J38" t="s">
        <v>205</v>
      </c>
      <c r="K38" t="s">
        <v>497</v>
      </c>
      <c r="L38" s="16" t="s">
        <v>207</v>
      </c>
      <c r="M38" s="7" t="s">
        <v>50</v>
      </c>
      <c r="N38" s="9" t="s">
        <v>208</v>
      </c>
      <c r="O38" t="s">
        <v>209</v>
      </c>
      <c r="P38" s="8"/>
      <c r="Q38" s="8"/>
      <c r="R38" t="s">
        <v>56</v>
      </c>
      <c r="S38" t="s">
        <v>56</v>
      </c>
      <c r="T38" t="s">
        <v>56</v>
      </c>
      <c r="U38" t="s">
        <v>56</v>
      </c>
      <c r="W38" s="3"/>
      <c r="X38" s="3"/>
      <c r="Y38" s="3"/>
      <c r="Z38" s="6"/>
      <c r="AA38" s="11">
        <f>NETWORKDAYS(Table1[[#This Row],[start Date]],Table1[[#This Row],[End Date]])</f>
        <v>0</v>
      </c>
    </row>
    <row r="39" spans="1:27" x14ac:dyDescent="0.25">
      <c r="A39" s="45" t="s">
        <v>151</v>
      </c>
      <c r="B39" t="s">
        <v>178</v>
      </c>
      <c r="C39" t="s">
        <v>528</v>
      </c>
      <c r="D39" t="s">
        <v>553</v>
      </c>
      <c r="G39" t="s">
        <v>203</v>
      </c>
      <c r="H39" t="s">
        <v>497</v>
      </c>
      <c r="I39" t="s">
        <v>204</v>
      </c>
      <c r="J39" t="s">
        <v>205</v>
      </c>
      <c r="K39" t="s">
        <v>497</v>
      </c>
      <c r="L39" s="45" t="s">
        <v>205</v>
      </c>
      <c r="M39" s="7" t="s">
        <v>50</v>
      </c>
      <c r="N39" s="9" t="s">
        <v>208</v>
      </c>
      <c r="P39" s="8"/>
      <c r="Q39" s="8"/>
      <c r="R39" t="s">
        <v>56</v>
      </c>
      <c r="S39" t="s">
        <v>56</v>
      </c>
      <c r="T39" t="s">
        <v>56</v>
      </c>
      <c r="U39" t="s">
        <v>56</v>
      </c>
      <c r="W39" s="3"/>
      <c r="X39" s="3"/>
      <c r="Y39" s="3"/>
      <c r="Z39" s="6"/>
      <c r="AA39" s="11">
        <f>NETWORKDAYS(Table1[[#This Row],[start Date]],Table1[[#This Row],[End Date]])</f>
        <v>0</v>
      </c>
    </row>
    <row r="40" spans="1:27" x14ac:dyDescent="0.25">
      <c r="A40" s="45" t="s">
        <v>165</v>
      </c>
      <c r="B40" t="s">
        <v>192</v>
      </c>
      <c r="C40" t="s">
        <v>528</v>
      </c>
      <c r="D40" t="s">
        <v>548</v>
      </c>
      <c r="G40" t="s">
        <v>144</v>
      </c>
      <c r="H40" t="s">
        <v>497</v>
      </c>
      <c r="I40" t="s">
        <v>204</v>
      </c>
      <c r="J40" t="s">
        <v>205</v>
      </c>
      <c r="K40" t="s">
        <v>497</v>
      </c>
      <c r="L40" s="45" t="s">
        <v>205</v>
      </c>
      <c r="M40" s="7" t="s">
        <v>50</v>
      </c>
      <c r="N40" s="9" t="s">
        <v>208</v>
      </c>
      <c r="P40" s="8"/>
      <c r="Q40" s="8"/>
      <c r="R40" t="s">
        <v>56</v>
      </c>
      <c r="S40" t="s">
        <v>56</v>
      </c>
      <c r="T40" t="s">
        <v>56</v>
      </c>
      <c r="U40" t="s">
        <v>56</v>
      </c>
      <c r="W40" s="3"/>
      <c r="X40" s="3"/>
      <c r="Y40" s="3"/>
      <c r="Z40" s="6"/>
      <c r="AA40" s="11">
        <f>NETWORKDAYS(Table1[[#This Row],[start Date]],Table1[[#This Row],[End Date]])</f>
        <v>0</v>
      </c>
    </row>
    <row r="41" spans="1:27" x14ac:dyDescent="0.25">
      <c r="A41" s="8" t="s">
        <v>166</v>
      </c>
      <c r="B41" t="s">
        <v>193</v>
      </c>
      <c r="C41" t="s">
        <v>32</v>
      </c>
      <c r="D41" t="s">
        <v>555</v>
      </c>
      <c r="G41" t="s">
        <v>144</v>
      </c>
      <c r="H41" t="s">
        <v>497</v>
      </c>
      <c r="I41" t="s">
        <v>204</v>
      </c>
      <c r="J41" t="s">
        <v>205</v>
      </c>
      <c r="K41" t="s">
        <v>497</v>
      </c>
      <c r="L41" s="45" t="s">
        <v>205</v>
      </c>
      <c r="M41" s="7" t="s">
        <v>50</v>
      </c>
      <c r="N41" s="9" t="s">
        <v>208</v>
      </c>
      <c r="P41" s="8"/>
      <c r="Q41" s="8"/>
      <c r="R41" t="s">
        <v>56</v>
      </c>
      <c r="S41" t="s">
        <v>56</v>
      </c>
      <c r="T41" t="s">
        <v>56</v>
      </c>
      <c r="U41" t="s">
        <v>56</v>
      </c>
      <c r="W41" s="3"/>
      <c r="X41" s="3"/>
      <c r="Y41" s="3"/>
      <c r="Z41" s="6"/>
      <c r="AA41" s="11">
        <f>NETWORKDAYS(Table1[[#This Row],[start Date]],Table1[[#This Row],[End Date]])</f>
        <v>0</v>
      </c>
    </row>
    <row r="42" spans="1:27" x14ac:dyDescent="0.25">
      <c r="A42" s="45" t="s">
        <v>167</v>
      </c>
      <c r="B42" t="s">
        <v>194</v>
      </c>
      <c r="C42" t="s">
        <v>523</v>
      </c>
      <c r="D42" t="s">
        <v>556</v>
      </c>
      <c r="G42" t="s">
        <v>144</v>
      </c>
      <c r="H42" t="s">
        <v>497</v>
      </c>
      <c r="I42" t="s">
        <v>204</v>
      </c>
      <c r="J42" t="s">
        <v>205</v>
      </c>
      <c r="K42" t="s">
        <v>497</v>
      </c>
      <c r="L42" s="45" t="s">
        <v>205</v>
      </c>
      <c r="M42" s="7" t="s">
        <v>50</v>
      </c>
      <c r="N42" s="9" t="s">
        <v>208</v>
      </c>
      <c r="P42" s="8"/>
      <c r="Q42" s="8"/>
      <c r="R42" t="s">
        <v>56</v>
      </c>
      <c r="S42" t="s">
        <v>56</v>
      </c>
      <c r="T42" t="s">
        <v>56</v>
      </c>
      <c r="U42" t="s">
        <v>56</v>
      </c>
      <c r="W42" s="3"/>
      <c r="X42" s="3"/>
      <c r="Y42" s="3"/>
      <c r="Z42" s="6"/>
      <c r="AA42" s="11">
        <f>NETWORKDAYS(Table1[[#This Row],[start Date]],Table1[[#This Row],[End Date]])</f>
        <v>0</v>
      </c>
    </row>
    <row r="43" spans="1:27" x14ac:dyDescent="0.25">
      <c r="A43" s="9" t="s">
        <v>162</v>
      </c>
      <c r="B43" t="s">
        <v>189</v>
      </c>
      <c r="C43" t="s">
        <v>528</v>
      </c>
      <c r="D43" t="s">
        <v>548</v>
      </c>
      <c r="G43" t="s">
        <v>143</v>
      </c>
      <c r="H43" t="s">
        <v>497</v>
      </c>
      <c r="I43" t="s">
        <v>204</v>
      </c>
      <c r="J43" t="s">
        <v>206</v>
      </c>
      <c r="K43" t="s">
        <v>497</v>
      </c>
      <c r="L43" s="45" t="s">
        <v>205</v>
      </c>
      <c r="M43" s="7" t="s">
        <v>50</v>
      </c>
      <c r="N43" s="9" t="s">
        <v>208</v>
      </c>
      <c r="O43" t="s">
        <v>980</v>
      </c>
      <c r="P43" s="8"/>
      <c r="Q43" s="8"/>
      <c r="R43" t="s">
        <v>56</v>
      </c>
      <c r="S43" t="s">
        <v>56</v>
      </c>
      <c r="T43" t="s">
        <v>56</v>
      </c>
      <c r="U43" t="s">
        <v>56</v>
      </c>
      <c r="V43" s="3">
        <v>43151</v>
      </c>
      <c r="W43" s="3"/>
      <c r="X43" s="3"/>
      <c r="Y43" s="3">
        <v>43151</v>
      </c>
      <c r="Z43" s="6"/>
      <c r="AA43" s="11">
        <f>NETWORKDAYS(Table1[[#This Row],[start Date]],Table1[[#This Row],[End Date]])</f>
        <v>1</v>
      </c>
    </row>
    <row r="44" spans="1:27" x14ac:dyDescent="0.25">
      <c r="A44" s="9" t="s">
        <v>164</v>
      </c>
      <c r="B44" t="s">
        <v>191</v>
      </c>
      <c r="C44" t="s">
        <v>530</v>
      </c>
      <c r="D44" t="s">
        <v>554</v>
      </c>
      <c r="G44" t="s">
        <v>144</v>
      </c>
      <c r="H44" t="s">
        <v>497</v>
      </c>
      <c r="I44" t="s">
        <v>204</v>
      </c>
      <c r="J44" t="s">
        <v>205</v>
      </c>
      <c r="K44" t="s">
        <v>497</v>
      </c>
      <c r="L44" s="45" t="s">
        <v>205</v>
      </c>
      <c r="M44" s="7" t="s">
        <v>50</v>
      </c>
      <c r="N44" s="9" t="s">
        <v>208</v>
      </c>
      <c r="O44" t="s">
        <v>981</v>
      </c>
      <c r="P44" s="8"/>
      <c r="Q44" s="8"/>
      <c r="R44" t="s">
        <v>56</v>
      </c>
      <c r="S44" t="s">
        <v>56</v>
      </c>
      <c r="T44" t="s">
        <v>56</v>
      </c>
      <c r="U44" t="s">
        <v>56</v>
      </c>
      <c r="V44" s="3">
        <v>43151</v>
      </c>
      <c r="W44" s="3"/>
      <c r="X44" s="3"/>
      <c r="Y44" s="3">
        <v>43151</v>
      </c>
      <c r="Z44" s="6"/>
      <c r="AA44" s="11">
        <f>NETWORKDAYS(Table1[[#This Row],[start Date]],Table1[[#This Row],[End Date]])</f>
        <v>1</v>
      </c>
    </row>
    <row r="45" spans="1:27" hidden="1" x14ac:dyDescent="0.25">
      <c r="A45" t="s">
        <v>16</v>
      </c>
      <c r="B45" t="s">
        <v>24</v>
      </c>
      <c r="C45" t="s">
        <v>32</v>
      </c>
      <c r="D45" t="s">
        <v>36</v>
      </c>
      <c r="G45" t="s">
        <v>42</v>
      </c>
      <c r="H45" t="s">
        <v>47</v>
      </c>
      <c r="K45" t="s">
        <v>48</v>
      </c>
      <c r="M45" s="7" t="s">
        <v>50</v>
      </c>
      <c r="N45" s="7" t="s">
        <v>52</v>
      </c>
      <c r="O45" t="s">
        <v>48</v>
      </c>
      <c r="P45" s="8"/>
      <c r="Q45" s="8"/>
      <c r="R45" t="s">
        <v>56</v>
      </c>
      <c r="S45"/>
      <c r="U45"/>
      <c r="W45" s="3"/>
      <c r="X45" s="3"/>
      <c r="Y45" s="3"/>
      <c r="Z45" s="6"/>
      <c r="AA45" s="11">
        <f>NETWORKDAYS(Table1[[#This Row],[start Date]],Table1[[#This Row],[End Date]])</f>
        <v>0</v>
      </c>
    </row>
    <row r="46" spans="1:27" hidden="1" x14ac:dyDescent="0.25">
      <c r="A46" t="s">
        <v>17</v>
      </c>
      <c r="B46" t="s">
        <v>25</v>
      </c>
      <c r="C46" t="s">
        <v>33</v>
      </c>
      <c r="D46" t="s">
        <v>37</v>
      </c>
      <c r="G46" t="s">
        <v>43</v>
      </c>
      <c r="H46" t="s">
        <v>47</v>
      </c>
      <c r="K46" t="s">
        <v>49</v>
      </c>
      <c r="M46" s="7" t="s">
        <v>50</v>
      </c>
      <c r="N46" s="7" t="s">
        <v>52</v>
      </c>
      <c r="O46" t="s">
        <v>49</v>
      </c>
      <c r="P46" s="8"/>
      <c r="Q46" s="8"/>
      <c r="S46"/>
      <c r="U46"/>
      <c r="W46" s="3"/>
      <c r="X46" s="3"/>
      <c r="Y46" s="3"/>
      <c r="Z46" s="6"/>
      <c r="AA46" s="11">
        <f>NETWORKDAYS(Table1[[#This Row],[start Date]],Table1[[#This Row],[End Date]])</f>
        <v>0</v>
      </c>
    </row>
    <row r="47" spans="1:27" hidden="1" x14ac:dyDescent="0.25">
      <c r="A47" t="s">
        <v>18</v>
      </c>
      <c r="B47" t="s">
        <v>26</v>
      </c>
      <c r="C47" t="s">
        <v>34</v>
      </c>
      <c r="D47" t="s">
        <v>38</v>
      </c>
      <c r="G47" t="s">
        <v>43</v>
      </c>
      <c r="H47" t="s">
        <v>47</v>
      </c>
      <c r="K47" t="s">
        <v>48</v>
      </c>
      <c r="M47" s="7" t="s">
        <v>50</v>
      </c>
      <c r="N47" s="7" t="s">
        <v>52</v>
      </c>
      <c r="O47" t="s">
        <v>48</v>
      </c>
      <c r="P47" s="8"/>
      <c r="Q47" s="8"/>
      <c r="S47"/>
      <c r="U47"/>
      <c r="W47" s="3"/>
      <c r="X47" s="3"/>
      <c r="Y47" s="3"/>
      <c r="Z47" s="6"/>
      <c r="AA47" s="11">
        <f>NETWORKDAYS(Table1[[#This Row],[start Date]],Table1[[#This Row],[End Date]])</f>
        <v>0</v>
      </c>
    </row>
    <row r="48" spans="1:27" hidden="1" x14ac:dyDescent="0.25">
      <c r="A48" s="8" t="s">
        <v>19</v>
      </c>
      <c r="B48" t="s">
        <v>26</v>
      </c>
      <c r="C48" t="s">
        <v>34</v>
      </c>
      <c r="D48" t="s">
        <v>38</v>
      </c>
      <c r="G48" t="s">
        <v>44</v>
      </c>
      <c r="H48" t="s">
        <v>47</v>
      </c>
      <c r="K48" t="s">
        <v>48</v>
      </c>
      <c r="M48" s="7" t="s">
        <v>50</v>
      </c>
      <c r="N48" s="7" t="s">
        <v>52</v>
      </c>
      <c r="O48" t="s">
        <v>48</v>
      </c>
      <c r="P48" s="8"/>
      <c r="Q48" s="8"/>
      <c r="S48"/>
      <c r="U48"/>
      <c r="W48" s="3"/>
      <c r="X48" s="3"/>
      <c r="Y48" s="3"/>
      <c r="Z48" s="6"/>
      <c r="AA48" s="11">
        <f>NETWORKDAYS(Table1[[#This Row],[start Date]],Table1[[#This Row],[End Date]])</f>
        <v>0</v>
      </c>
    </row>
    <row r="49" spans="1:27" hidden="1" x14ac:dyDescent="0.25">
      <c r="A49" t="s">
        <v>20</v>
      </c>
      <c r="B49" t="s">
        <v>27</v>
      </c>
      <c r="C49" t="s">
        <v>35</v>
      </c>
      <c r="D49" t="s">
        <v>39</v>
      </c>
      <c r="G49" t="s">
        <v>44</v>
      </c>
      <c r="H49" t="s">
        <v>47</v>
      </c>
      <c r="K49" t="s">
        <v>48</v>
      </c>
      <c r="M49" s="7" t="s">
        <v>50</v>
      </c>
      <c r="N49" s="7" t="s">
        <v>52</v>
      </c>
      <c r="O49" t="s">
        <v>48</v>
      </c>
      <c r="P49" s="8"/>
      <c r="Q49" s="8"/>
      <c r="S49"/>
      <c r="U49"/>
      <c r="W49" s="3"/>
      <c r="X49" s="3"/>
      <c r="Y49" s="3"/>
      <c r="Z49" s="6"/>
      <c r="AA49" s="11">
        <f>NETWORKDAYS(Table1[[#This Row],[start Date]],Table1[[#This Row],[End Date]])</f>
        <v>0</v>
      </c>
    </row>
    <row r="50" spans="1:27" hidden="1" x14ac:dyDescent="0.25">
      <c r="A50" s="8" t="s">
        <v>21</v>
      </c>
      <c r="B50" t="s">
        <v>28</v>
      </c>
      <c r="C50" t="s">
        <v>32</v>
      </c>
      <c r="D50" t="s">
        <v>40</v>
      </c>
      <c r="G50" t="s">
        <v>44</v>
      </c>
      <c r="H50" t="s">
        <v>47</v>
      </c>
      <c r="K50" t="s">
        <v>48</v>
      </c>
      <c r="M50" s="7" t="s">
        <v>50</v>
      </c>
      <c r="N50" s="7" t="s">
        <v>52</v>
      </c>
      <c r="O50" t="s">
        <v>48</v>
      </c>
      <c r="P50" s="8"/>
      <c r="Q50" s="8"/>
      <c r="S50"/>
      <c r="U50"/>
      <c r="W50" s="3"/>
      <c r="X50" s="3"/>
      <c r="Y50" s="3"/>
      <c r="Z50" s="6"/>
      <c r="AA50" s="11">
        <f>NETWORKDAYS(Table1[[#This Row],[start Date]],Table1[[#This Row],[End Date]])</f>
        <v>0</v>
      </c>
    </row>
    <row r="51" spans="1:27" hidden="1" x14ac:dyDescent="0.25">
      <c r="A51" s="45" t="s">
        <v>22</v>
      </c>
      <c r="B51" t="s">
        <v>29</v>
      </c>
      <c r="D51" t="s">
        <v>41</v>
      </c>
      <c r="G51" t="s">
        <v>45</v>
      </c>
      <c r="H51" t="s">
        <v>47</v>
      </c>
      <c r="K51" t="s">
        <v>48</v>
      </c>
      <c r="M51" s="7" t="s">
        <v>50</v>
      </c>
      <c r="N51" s="7" t="s">
        <v>52</v>
      </c>
      <c r="O51" t="s">
        <v>48</v>
      </c>
      <c r="P51" s="8"/>
      <c r="Q51" s="8"/>
      <c r="S51"/>
      <c r="U51"/>
      <c r="W51" s="3"/>
      <c r="X51" s="3"/>
      <c r="Y51" s="3"/>
      <c r="Z51" s="6"/>
      <c r="AA51" s="11">
        <f>NETWORKDAYS(Table1[[#This Row],[start Date]],Table1[[#This Row],[End Date]])</f>
        <v>0</v>
      </c>
    </row>
    <row r="52" spans="1:27" hidden="1" x14ac:dyDescent="0.25">
      <c r="A52" t="s">
        <v>23</v>
      </c>
      <c r="B52" t="s">
        <v>26</v>
      </c>
      <c r="C52" t="s">
        <v>34</v>
      </c>
      <c r="D52" t="s">
        <v>38</v>
      </c>
      <c r="G52" t="s">
        <v>46</v>
      </c>
      <c r="H52" t="s">
        <v>47</v>
      </c>
      <c r="K52" t="s">
        <v>48</v>
      </c>
      <c r="M52" s="7" t="s">
        <v>50</v>
      </c>
      <c r="N52" s="7" t="s">
        <v>52</v>
      </c>
      <c r="O52" t="s">
        <v>48</v>
      </c>
      <c r="P52" s="8"/>
      <c r="Q52" s="8"/>
      <c r="S52"/>
      <c r="U52"/>
      <c r="W52" s="3"/>
      <c r="X52" s="3"/>
      <c r="Y52" s="3"/>
      <c r="Z52" s="6"/>
      <c r="AA52" s="11">
        <f>NETWORKDAYS(Table1[[#This Row],[start Date]],Table1[[#This Row],[End Date]])</f>
        <v>0</v>
      </c>
    </row>
    <row r="53" spans="1:27" hidden="1" x14ac:dyDescent="0.25">
      <c r="A53" s="17" t="s">
        <v>214</v>
      </c>
      <c r="B53" t="s">
        <v>234</v>
      </c>
      <c r="C53" t="s">
        <v>527</v>
      </c>
      <c r="D53" t="s">
        <v>562</v>
      </c>
      <c r="G53" t="s">
        <v>42</v>
      </c>
      <c r="H53" t="s">
        <v>497</v>
      </c>
      <c r="I53" t="s">
        <v>204</v>
      </c>
      <c r="J53" t="s">
        <v>205</v>
      </c>
      <c r="L53" t="s">
        <v>1184</v>
      </c>
      <c r="M53" s="7" t="s">
        <v>50</v>
      </c>
      <c r="N53" s="7" t="s">
        <v>255</v>
      </c>
      <c r="O53" t="s">
        <v>254</v>
      </c>
      <c r="P53" s="8"/>
      <c r="Q53" s="8"/>
      <c r="S53"/>
      <c r="U53"/>
      <c r="W53" s="3"/>
      <c r="X53" s="3"/>
      <c r="Y53" s="3"/>
      <c r="Z53" s="6"/>
      <c r="AA53" s="11">
        <f>NETWORKDAYS(Table1[[#This Row],[start Date]],Table1[[#This Row],[End Date]])</f>
        <v>0</v>
      </c>
    </row>
    <row r="54" spans="1:27" hidden="1" x14ac:dyDescent="0.25">
      <c r="A54" s="17" t="s">
        <v>213</v>
      </c>
      <c r="B54" t="s">
        <v>234</v>
      </c>
      <c r="C54" t="s">
        <v>527</v>
      </c>
      <c r="D54" t="s">
        <v>563</v>
      </c>
      <c r="G54" t="s">
        <v>42</v>
      </c>
      <c r="H54" t="s">
        <v>497</v>
      </c>
      <c r="I54" t="s">
        <v>204</v>
      </c>
      <c r="J54" t="s">
        <v>205</v>
      </c>
      <c r="L54" s="45" t="s">
        <v>1184</v>
      </c>
      <c r="M54" s="7" t="s">
        <v>50</v>
      </c>
      <c r="N54" s="7" t="s">
        <v>255</v>
      </c>
      <c r="O54" t="s">
        <v>254</v>
      </c>
      <c r="P54" s="8"/>
      <c r="Q54" s="8"/>
      <c r="S54"/>
      <c r="U54"/>
      <c r="W54" s="3"/>
      <c r="X54" s="3"/>
      <c r="Y54" s="3"/>
      <c r="Z54" s="6"/>
      <c r="AA54" s="11">
        <f>NETWORKDAYS(Table1[[#This Row],[start Date]],Table1[[#This Row],[End Date]])</f>
        <v>0</v>
      </c>
    </row>
    <row r="55" spans="1:27" hidden="1" x14ac:dyDescent="0.25">
      <c r="A55" s="17" t="s">
        <v>212</v>
      </c>
      <c r="B55" t="s">
        <v>234</v>
      </c>
      <c r="C55" t="s">
        <v>527</v>
      </c>
      <c r="D55" t="s">
        <v>563</v>
      </c>
      <c r="G55" t="s">
        <v>42</v>
      </c>
      <c r="H55" t="s">
        <v>497</v>
      </c>
      <c r="I55" t="s">
        <v>204</v>
      </c>
      <c r="J55" t="s">
        <v>205</v>
      </c>
      <c r="L55" s="45" t="s">
        <v>1184</v>
      </c>
      <c r="M55" s="7" t="s">
        <v>50</v>
      </c>
      <c r="N55" s="7" t="s">
        <v>255</v>
      </c>
      <c r="O55" t="s">
        <v>254</v>
      </c>
      <c r="P55" s="8"/>
      <c r="Q55" s="8"/>
      <c r="S55"/>
      <c r="U55"/>
      <c r="W55" s="3"/>
      <c r="X55" s="3"/>
      <c r="Y55" s="3"/>
      <c r="Z55" s="6"/>
      <c r="AA55" s="11">
        <f>NETWORKDAYS(Table1[[#This Row],[start Date]],Table1[[#This Row],[End Date]])</f>
        <v>0</v>
      </c>
    </row>
    <row r="56" spans="1:27" hidden="1" x14ac:dyDescent="0.25">
      <c r="A56" s="17" t="s">
        <v>224</v>
      </c>
      <c r="B56" t="s">
        <v>243</v>
      </c>
      <c r="C56" t="s">
        <v>530</v>
      </c>
      <c r="D56" t="s">
        <v>564</v>
      </c>
      <c r="G56" t="s">
        <v>43</v>
      </c>
      <c r="H56" t="s">
        <v>497</v>
      </c>
      <c r="I56" t="s">
        <v>204</v>
      </c>
      <c r="J56" t="s">
        <v>205</v>
      </c>
      <c r="L56" s="45" t="s">
        <v>1184</v>
      </c>
      <c r="M56" s="7" t="s">
        <v>50</v>
      </c>
      <c r="N56" s="7" t="s">
        <v>255</v>
      </c>
      <c r="O56" t="s">
        <v>254</v>
      </c>
      <c r="P56" s="8"/>
      <c r="Q56" s="8"/>
      <c r="S56"/>
      <c r="U56"/>
      <c r="W56" s="3"/>
      <c r="X56" s="3"/>
      <c r="Y56" s="3"/>
      <c r="Z56" s="6"/>
      <c r="AA56" s="11">
        <f>NETWORKDAYS(Table1[[#This Row],[start Date]],Table1[[#This Row],[End Date]])</f>
        <v>0</v>
      </c>
    </row>
    <row r="57" spans="1:27" x14ac:dyDescent="0.25">
      <c r="A57" t="s">
        <v>223</v>
      </c>
      <c r="B57" t="s">
        <v>238</v>
      </c>
      <c r="C57" t="s">
        <v>557</v>
      </c>
      <c r="D57" t="s">
        <v>565</v>
      </c>
      <c r="G57" t="s">
        <v>43</v>
      </c>
      <c r="H57" t="s">
        <v>497</v>
      </c>
      <c r="I57" t="s">
        <v>204</v>
      </c>
      <c r="J57" t="s">
        <v>205</v>
      </c>
      <c r="L57" s="45" t="s">
        <v>205</v>
      </c>
      <c r="M57" s="7" t="s">
        <v>50</v>
      </c>
      <c r="N57" s="7" t="s">
        <v>255</v>
      </c>
      <c r="P57" s="8"/>
      <c r="Q57" s="8"/>
      <c r="S57"/>
      <c r="U57"/>
      <c r="W57" s="3"/>
      <c r="X57" s="3"/>
      <c r="Y57" s="3"/>
      <c r="Z57" s="6"/>
      <c r="AA57" s="11">
        <f>NETWORKDAYS(Table1[[#This Row],[start Date]],Table1[[#This Row],[End Date]])</f>
        <v>0</v>
      </c>
    </row>
    <row r="58" spans="1:27" hidden="1" x14ac:dyDescent="0.25">
      <c r="A58" s="17" t="s">
        <v>222</v>
      </c>
      <c r="B58" t="s">
        <v>242</v>
      </c>
      <c r="C58" t="s">
        <v>530</v>
      </c>
      <c r="D58" t="s">
        <v>566</v>
      </c>
      <c r="G58" t="s">
        <v>43</v>
      </c>
      <c r="H58" t="s">
        <v>497</v>
      </c>
      <c r="I58" t="s">
        <v>204</v>
      </c>
      <c r="J58" t="s">
        <v>205</v>
      </c>
      <c r="L58" s="45" t="s">
        <v>1184</v>
      </c>
      <c r="M58" s="7" t="s">
        <v>50</v>
      </c>
      <c r="N58" s="7" t="s">
        <v>255</v>
      </c>
      <c r="O58" t="s">
        <v>254</v>
      </c>
      <c r="P58" s="8"/>
      <c r="Q58" s="8"/>
      <c r="S58"/>
      <c r="U58"/>
      <c r="W58" s="3"/>
      <c r="X58" s="3"/>
      <c r="Y58" s="3"/>
      <c r="Z58" s="6"/>
      <c r="AA58" s="11">
        <f>NETWORKDAYS(Table1[[#This Row],[start Date]],Table1[[#This Row],[End Date]])</f>
        <v>0</v>
      </c>
    </row>
    <row r="59" spans="1:27" x14ac:dyDescent="0.25">
      <c r="A59" t="s">
        <v>225</v>
      </c>
      <c r="B59" t="s">
        <v>244</v>
      </c>
      <c r="C59" t="s">
        <v>35</v>
      </c>
      <c r="D59" t="s">
        <v>567</v>
      </c>
      <c r="G59" t="s">
        <v>43</v>
      </c>
      <c r="H59" t="s">
        <v>497</v>
      </c>
      <c r="I59" t="s">
        <v>204</v>
      </c>
      <c r="J59" t="s">
        <v>205</v>
      </c>
      <c r="K59" s="35"/>
      <c r="L59" s="45" t="s">
        <v>205</v>
      </c>
      <c r="M59" s="7" t="s">
        <v>50</v>
      </c>
      <c r="N59" s="45" t="s">
        <v>255</v>
      </c>
      <c r="P59" s="8"/>
      <c r="Q59" s="8"/>
      <c r="S59"/>
      <c r="U59"/>
      <c r="W59" s="3"/>
      <c r="X59" s="3"/>
      <c r="Y59" s="3"/>
      <c r="Z59" s="6"/>
      <c r="AA59" s="11">
        <f>NETWORKDAYS(Table1[[#This Row],[start Date]],Table1[[#This Row],[End Date]])</f>
        <v>0</v>
      </c>
    </row>
    <row r="60" spans="1:27" hidden="1" x14ac:dyDescent="0.25">
      <c r="A60" s="17" t="s">
        <v>217</v>
      </c>
      <c r="B60" t="s">
        <v>237</v>
      </c>
      <c r="C60" t="s">
        <v>109</v>
      </c>
      <c r="D60" t="s">
        <v>568</v>
      </c>
      <c r="G60" t="s">
        <v>44</v>
      </c>
      <c r="H60" t="s">
        <v>497</v>
      </c>
      <c r="I60" t="s">
        <v>204</v>
      </c>
      <c r="J60" t="s">
        <v>253</v>
      </c>
      <c r="L60" s="45" t="s">
        <v>1184</v>
      </c>
      <c r="M60" s="7" t="s">
        <v>50</v>
      </c>
      <c r="N60" s="45" t="s">
        <v>255</v>
      </c>
      <c r="O60" t="s">
        <v>254</v>
      </c>
      <c r="P60" s="8"/>
      <c r="Q60" s="8"/>
      <c r="S60"/>
      <c r="U60"/>
      <c r="W60" s="3"/>
      <c r="X60" s="3"/>
      <c r="Y60" s="3"/>
      <c r="Z60" s="6"/>
      <c r="AA60" s="11">
        <f>NETWORKDAYS(Table1[[#This Row],[start Date]],Table1[[#This Row],[End Date]])</f>
        <v>0</v>
      </c>
    </row>
    <row r="61" spans="1:27" x14ac:dyDescent="0.25">
      <c r="A61" t="s">
        <v>216</v>
      </c>
      <c r="B61" t="s">
        <v>236</v>
      </c>
      <c r="C61" t="s">
        <v>558</v>
      </c>
      <c r="D61" t="s">
        <v>569</v>
      </c>
      <c r="G61" t="s">
        <v>44</v>
      </c>
      <c r="H61" s="8" t="s">
        <v>497</v>
      </c>
      <c r="I61" s="8" t="s">
        <v>204</v>
      </c>
      <c r="J61" t="s">
        <v>253</v>
      </c>
      <c r="L61" s="45" t="s">
        <v>206</v>
      </c>
      <c r="M61" s="8" t="s">
        <v>50</v>
      </c>
      <c r="N61" s="45" t="s">
        <v>255</v>
      </c>
      <c r="P61" s="8"/>
      <c r="Q61" s="8"/>
      <c r="S61"/>
      <c r="U61"/>
      <c r="W61" s="3"/>
      <c r="X61" s="3"/>
      <c r="Y61" s="3"/>
      <c r="Z61" s="6"/>
      <c r="AA61" s="11">
        <f>NETWORKDAYS(Table1[[#This Row],[start Date]],Table1[[#This Row],[End Date]])</f>
        <v>0</v>
      </c>
    </row>
    <row r="62" spans="1:27" x14ac:dyDescent="0.25">
      <c r="A62" t="s">
        <v>215</v>
      </c>
      <c r="B62" t="s">
        <v>235</v>
      </c>
      <c r="C62" t="s">
        <v>559</v>
      </c>
      <c r="D62" t="s">
        <v>570</v>
      </c>
      <c r="G62" t="s">
        <v>44</v>
      </c>
      <c r="H62" s="8" t="s">
        <v>497</v>
      </c>
      <c r="I62" s="8" t="s">
        <v>204</v>
      </c>
      <c r="J62" t="s">
        <v>253</v>
      </c>
      <c r="L62" s="45" t="s">
        <v>206</v>
      </c>
      <c r="M62" s="8" t="s">
        <v>50</v>
      </c>
      <c r="N62" s="45" t="s">
        <v>255</v>
      </c>
      <c r="P62" s="8"/>
      <c r="Q62" s="8"/>
      <c r="S62"/>
      <c r="U62"/>
      <c r="W62" s="3"/>
      <c r="X62" s="3"/>
      <c r="Y62" s="3"/>
      <c r="Z62" s="6"/>
      <c r="AA62" s="11">
        <f>NETWORKDAYS(Table1[[#This Row],[start Date]],Table1[[#This Row],[End Date]])</f>
        <v>0</v>
      </c>
    </row>
    <row r="63" spans="1:27" x14ac:dyDescent="0.25">
      <c r="A63" t="s">
        <v>219</v>
      </c>
      <c r="B63" t="s">
        <v>239</v>
      </c>
      <c r="C63" t="s">
        <v>110</v>
      </c>
      <c r="D63" t="s">
        <v>571</v>
      </c>
      <c r="G63" t="s">
        <v>252</v>
      </c>
      <c r="H63" s="8" t="s">
        <v>497</v>
      </c>
      <c r="I63" s="8" t="s">
        <v>204</v>
      </c>
      <c r="J63" t="s">
        <v>253</v>
      </c>
      <c r="L63" s="45" t="s">
        <v>206</v>
      </c>
      <c r="M63" s="8" t="s">
        <v>50</v>
      </c>
      <c r="N63" s="45" t="s">
        <v>255</v>
      </c>
      <c r="P63" s="8"/>
      <c r="Q63" s="8"/>
      <c r="S63"/>
      <c r="U63"/>
      <c r="W63" s="3"/>
      <c r="X63" s="3"/>
      <c r="Y63" s="3"/>
      <c r="Z63" s="6"/>
      <c r="AA63" s="11">
        <f>NETWORKDAYS(Table1[[#This Row],[start Date]],Table1[[#This Row],[End Date]])</f>
        <v>0</v>
      </c>
    </row>
    <row r="64" spans="1:27" x14ac:dyDescent="0.25">
      <c r="A64" t="s">
        <v>220</v>
      </c>
      <c r="B64" t="s">
        <v>240</v>
      </c>
      <c r="C64" t="s">
        <v>560</v>
      </c>
      <c r="D64" t="s">
        <v>572</v>
      </c>
      <c r="G64" t="s">
        <v>252</v>
      </c>
      <c r="H64" s="8" t="s">
        <v>497</v>
      </c>
      <c r="I64" s="8" t="s">
        <v>204</v>
      </c>
      <c r="J64" t="s">
        <v>253</v>
      </c>
      <c r="L64" s="45" t="s">
        <v>206</v>
      </c>
      <c r="M64" s="8" t="s">
        <v>50</v>
      </c>
      <c r="N64" s="45" t="s">
        <v>255</v>
      </c>
      <c r="P64" s="8"/>
      <c r="Q64" s="8"/>
      <c r="S64"/>
      <c r="U64"/>
      <c r="W64" s="3"/>
      <c r="X64" s="3"/>
      <c r="Y64" s="3"/>
      <c r="Z64" s="6"/>
      <c r="AA64" s="11">
        <f>NETWORKDAYS(Table1[[#This Row],[start Date]],Table1[[#This Row],[End Date]])</f>
        <v>0</v>
      </c>
    </row>
    <row r="65" spans="1:27" x14ac:dyDescent="0.25">
      <c r="A65" t="s">
        <v>221</v>
      </c>
      <c r="B65" t="s">
        <v>241</v>
      </c>
      <c r="C65" t="s">
        <v>561</v>
      </c>
      <c r="D65" t="s">
        <v>573</v>
      </c>
      <c r="G65" t="s">
        <v>252</v>
      </c>
      <c r="H65" s="8" t="s">
        <v>497</v>
      </c>
      <c r="I65" s="8" t="s">
        <v>204</v>
      </c>
      <c r="J65" t="s">
        <v>253</v>
      </c>
      <c r="L65" s="45" t="s">
        <v>206</v>
      </c>
      <c r="M65" s="8" t="s">
        <v>50</v>
      </c>
      <c r="N65" s="45" t="s">
        <v>255</v>
      </c>
      <c r="P65" s="8"/>
      <c r="Q65" s="8"/>
      <c r="S65"/>
      <c r="U65"/>
      <c r="W65" s="3"/>
      <c r="X65" s="3"/>
      <c r="Y65" s="3"/>
      <c r="Z65" s="6"/>
      <c r="AA65" s="11">
        <f>NETWORKDAYS(Table1[[#This Row],[start Date]],Table1[[#This Row],[End Date]])</f>
        <v>0</v>
      </c>
    </row>
    <row r="66" spans="1:27" x14ac:dyDescent="0.25">
      <c r="A66" t="s">
        <v>218</v>
      </c>
      <c r="B66" t="s">
        <v>238</v>
      </c>
      <c r="C66" t="s">
        <v>557</v>
      </c>
      <c r="D66" t="s">
        <v>565</v>
      </c>
      <c r="G66" t="s">
        <v>252</v>
      </c>
      <c r="H66" s="8" t="s">
        <v>497</v>
      </c>
      <c r="I66" s="8" t="s">
        <v>204</v>
      </c>
      <c r="J66" t="s">
        <v>253</v>
      </c>
      <c r="L66" s="45" t="s">
        <v>206</v>
      </c>
      <c r="M66" s="8" t="s">
        <v>50</v>
      </c>
      <c r="N66" s="45" t="s">
        <v>255</v>
      </c>
      <c r="P66" s="8"/>
      <c r="Q66" s="8"/>
      <c r="S66"/>
      <c r="U66"/>
      <c r="W66" s="3"/>
      <c r="X66" s="3"/>
      <c r="Y66" s="3"/>
      <c r="Z66" s="6"/>
      <c r="AA66" s="11">
        <f>NETWORKDAYS(Table1[[#This Row],[start Date]],Table1[[#This Row],[End Date]])</f>
        <v>0</v>
      </c>
    </row>
    <row r="67" spans="1:27" hidden="1" x14ac:dyDescent="0.25">
      <c r="A67" s="17" t="s">
        <v>233</v>
      </c>
      <c r="B67" t="s">
        <v>249</v>
      </c>
      <c r="C67" t="s">
        <v>34</v>
      </c>
      <c r="D67" t="s">
        <v>574</v>
      </c>
      <c r="G67" t="s">
        <v>45</v>
      </c>
      <c r="H67" s="8" t="s">
        <v>497</v>
      </c>
      <c r="I67" s="8" t="s">
        <v>204</v>
      </c>
      <c r="J67" t="s">
        <v>205</v>
      </c>
      <c r="L67" s="45" t="s">
        <v>1184</v>
      </c>
      <c r="M67" s="8" t="s">
        <v>50</v>
      </c>
      <c r="N67" s="45" t="s">
        <v>255</v>
      </c>
      <c r="O67" t="s">
        <v>254</v>
      </c>
      <c r="P67" s="8"/>
      <c r="Q67" s="8"/>
      <c r="S67"/>
      <c r="U67"/>
      <c r="W67" s="3"/>
      <c r="X67" s="3"/>
      <c r="Y67" s="3"/>
      <c r="Z67" s="6"/>
      <c r="AA67" s="11">
        <f>NETWORKDAYS(Table1[[#This Row],[start Date]],Table1[[#This Row],[End Date]])</f>
        <v>0</v>
      </c>
    </row>
    <row r="68" spans="1:27" x14ac:dyDescent="0.25">
      <c r="A68" t="s">
        <v>228</v>
      </c>
      <c r="B68" t="s">
        <v>247</v>
      </c>
      <c r="C68" t="s">
        <v>527</v>
      </c>
      <c r="D68" t="s">
        <v>575</v>
      </c>
      <c r="G68" t="s">
        <v>142</v>
      </c>
      <c r="H68" s="8" t="s">
        <v>497</v>
      </c>
      <c r="I68" s="8" t="s">
        <v>204</v>
      </c>
      <c r="J68" t="s">
        <v>253</v>
      </c>
      <c r="L68" s="45" t="s">
        <v>206</v>
      </c>
      <c r="M68" s="8" t="s">
        <v>50</v>
      </c>
      <c r="N68" s="45" t="s">
        <v>255</v>
      </c>
      <c r="P68" s="8"/>
      <c r="Q68" s="8"/>
      <c r="S68"/>
      <c r="T68" t="s">
        <v>56</v>
      </c>
      <c r="U68"/>
      <c r="W68" s="3"/>
      <c r="X68" s="3"/>
      <c r="Y68" s="3"/>
      <c r="Z68" s="6"/>
      <c r="AA68" s="11">
        <f>NETWORKDAYS(Table1[[#This Row],[start Date]],Table1[[#This Row],[End Date]])</f>
        <v>0</v>
      </c>
    </row>
    <row r="69" spans="1:27" x14ac:dyDescent="0.25">
      <c r="A69" t="s">
        <v>226</v>
      </c>
      <c r="B69" t="s">
        <v>245</v>
      </c>
      <c r="C69" t="s">
        <v>527</v>
      </c>
      <c r="D69" t="s">
        <v>576</v>
      </c>
      <c r="G69" t="s">
        <v>139</v>
      </c>
      <c r="H69" s="8" t="s">
        <v>497</v>
      </c>
      <c r="I69" s="8" t="s">
        <v>204</v>
      </c>
      <c r="J69" t="s">
        <v>253</v>
      </c>
      <c r="L69" s="45" t="s">
        <v>206</v>
      </c>
      <c r="M69" s="8" t="s">
        <v>50</v>
      </c>
      <c r="N69" s="45" t="s">
        <v>255</v>
      </c>
      <c r="P69" s="8"/>
      <c r="Q69" s="8"/>
      <c r="S69"/>
      <c r="T69" t="s">
        <v>56</v>
      </c>
      <c r="U69"/>
      <c r="W69" s="3"/>
      <c r="X69" s="3"/>
      <c r="Y69" s="3"/>
      <c r="Z69" s="6"/>
      <c r="AA69" s="11">
        <f>NETWORKDAYS(Table1[[#This Row],[start Date]],Table1[[#This Row],[End Date]])</f>
        <v>0</v>
      </c>
    </row>
    <row r="70" spans="1:27" x14ac:dyDescent="0.25">
      <c r="A70" t="s">
        <v>227</v>
      </c>
      <c r="B70" t="s">
        <v>246</v>
      </c>
      <c r="C70" t="s">
        <v>527</v>
      </c>
      <c r="D70" t="s">
        <v>575</v>
      </c>
      <c r="G70" t="s">
        <v>140</v>
      </c>
      <c r="H70" s="8" t="s">
        <v>497</v>
      </c>
      <c r="I70" s="8" t="s">
        <v>204</v>
      </c>
      <c r="J70" t="s">
        <v>253</v>
      </c>
      <c r="L70" s="45" t="s">
        <v>205</v>
      </c>
      <c r="M70" s="8" t="s">
        <v>50</v>
      </c>
      <c r="N70" s="45" t="s">
        <v>255</v>
      </c>
      <c r="P70" s="8"/>
      <c r="Q70" s="8"/>
      <c r="S70"/>
      <c r="T70" t="s">
        <v>56</v>
      </c>
      <c r="U70"/>
      <c r="W70" s="3"/>
      <c r="X70" s="3"/>
      <c r="Y70" s="3"/>
      <c r="Z70" s="6"/>
      <c r="AA70" s="11">
        <f>NETWORKDAYS(Table1[[#This Row],[start Date]],Table1[[#This Row],[End Date]])</f>
        <v>0</v>
      </c>
    </row>
    <row r="71" spans="1:27" x14ac:dyDescent="0.25">
      <c r="A71" t="s">
        <v>232</v>
      </c>
      <c r="B71" t="s">
        <v>251</v>
      </c>
      <c r="C71" t="s">
        <v>527</v>
      </c>
      <c r="D71" t="s">
        <v>577</v>
      </c>
      <c r="G71" t="s">
        <v>144</v>
      </c>
      <c r="H71" s="8" t="s">
        <v>497</v>
      </c>
      <c r="I71" s="8" t="s">
        <v>204</v>
      </c>
      <c r="J71" t="s">
        <v>205</v>
      </c>
      <c r="L71" s="45" t="s">
        <v>205</v>
      </c>
      <c r="M71" s="8" t="s">
        <v>50</v>
      </c>
      <c r="N71" s="45" t="s">
        <v>255</v>
      </c>
      <c r="P71" s="8"/>
      <c r="Q71" s="8"/>
      <c r="S71"/>
      <c r="T71" t="s">
        <v>56</v>
      </c>
      <c r="U71"/>
      <c r="W71" s="3"/>
      <c r="X71" s="3"/>
      <c r="Y71" s="3"/>
      <c r="Z71" s="6"/>
      <c r="AA71" s="11">
        <f>NETWORKDAYS(Table1[[#This Row],[start Date]],Table1[[#This Row],[End Date]])</f>
        <v>0</v>
      </c>
    </row>
    <row r="72" spans="1:27" x14ac:dyDescent="0.25">
      <c r="A72" t="s">
        <v>229</v>
      </c>
      <c r="B72" t="s">
        <v>248</v>
      </c>
      <c r="C72" t="s">
        <v>527</v>
      </c>
      <c r="D72" t="s">
        <v>576</v>
      </c>
      <c r="G72" t="s">
        <v>144</v>
      </c>
      <c r="H72" s="8" t="s">
        <v>497</v>
      </c>
      <c r="I72" s="8" t="s">
        <v>204</v>
      </c>
      <c r="J72" t="s">
        <v>205</v>
      </c>
      <c r="L72" s="45" t="s">
        <v>205</v>
      </c>
      <c r="M72" s="8" t="s">
        <v>50</v>
      </c>
      <c r="N72" s="45" t="s">
        <v>255</v>
      </c>
      <c r="P72" s="8"/>
      <c r="Q72" s="8"/>
      <c r="S72"/>
      <c r="T72" t="s">
        <v>56</v>
      </c>
      <c r="U72"/>
      <c r="W72" s="3"/>
      <c r="X72" s="3"/>
      <c r="Y72" s="3"/>
      <c r="Z72" s="6"/>
      <c r="AA72" s="11">
        <f>NETWORKDAYS(Table1[[#This Row],[start Date]],Table1[[#This Row],[End Date]])</f>
        <v>0</v>
      </c>
    </row>
    <row r="73" spans="1:27" x14ac:dyDescent="0.25">
      <c r="A73" t="s">
        <v>230</v>
      </c>
      <c r="B73" t="s">
        <v>249</v>
      </c>
      <c r="C73" t="s">
        <v>34</v>
      </c>
      <c r="D73" t="s">
        <v>578</v>
      </c>
      <c r="G73" t="s">
        <v>144</v>
      </c>
      <c r="H73" s="8" t="s">
        <v>497</v>
      </c>
      <c r="I73" s="8" t="s">
        <v>204</v>
      </c>
      <c r="J73" t="s">
        <v>205</v>
      </c>
      <c r="L73" s="45" t="s">
        <v>205</v>
      </c>
      <c r="M73" s="8" t="s">
        <v>50</v>
      </c>
      <c r="N73" s="45" t="s">
        <v>255</v>
      </c>
      <c r="P73" s="8"/>
      <c r="Q73" s="8"/>
      <c r="S73"/>
      <c r="T73" t="s">
        <v>56</v>
      </c>
      <c r="U73"/>
      <c r="W73" s="3"/>
      <c r="X73" s="3"/>
      <c r="Y73" s="3"/>
      <c r="Z73" s="6"/>
      <c r="AA73" s="11">
        <f>NETWORKDAYS(Table1[[#This Row],[start Date]],Table1[[#This Row],[End Date]])</f>
        <v>0</v>
      </c>
    </row>
    <row r="74" spans="1:27" x14ac:dyDescent="0.25">
      <c r="A74" t="s">
        <v>231</v>
      </c>
      <c r="B74" t="s">
        <v>250</v>
      </c>
      <c r="C74" t="s">
        <v>527</v>
      </c>
      <c r="D74" t="s">
        <v>579</v>
      </c>
      <c r="G74" t="s">
        <v>144</v>
      </c>
      <c r="H74" s="8" t="s">
        <v>497</v>
      </c>
      <c r="I74" s="8" t="s">
        <v>204</v>
      </c>
      <c r="J74" t="s">
        <v>205</v>
      </c>
      <c r="L74" s="45" t="s">
        <v>205</v>
      </c>
      <c r="M74" s="8" t="s">
        <v>50</v>
      </c>
      <c r="N74" s="45" t="s">
        <v>255</v>
      </c>
      <c r="P74" s="8"/>
      <c r="Q74" s="8"/>
      <c r="S74"/>
      <c r="T74" t="s">
        <v>56</v>
      </c>
      <c r="U74"/>
      <c r="W74" s="3"/>
      <c r="X74" s="3"/>
      <c r="Y74" s="3"/>
      <c r="Z74" s="6"/>
      <c r="AA74" s="11">
        <f>NETWORKDAYS(Table1[[#This Row],[start Date]],Table1[[#This Row],[End Date]])</f>
        <v>0</v>
      </c>
    </row>
    <row r="75" spans="1:27" x14ac:dyDescent="0.25">
      <c r="A75" s="8" t="s">
        <v>378</v>
      </c>
      <c r="B75" t="s">
        <v>404</v>
      </c>
      <c r="G75" t="s">
        <v>411</v>
      </c>
      <c r="H75" s="8" t="s">
        <v>497</v>
      </c>
      <c r="I75" s="8"/>
      <c r="J75" t="s">
        <v>419</v>
      </c>
      <c r="K75" t="s">
        <v>497</v>
      </c>
      <c r="L75" s="45" t="s">
        <v>205</v>
      </c>
      <c r="M75" s="8" t="s">
        <v>51</v>
      </c>
      <c r="N75" s="9" t="s">
        <v>422</v>
      </c>
      <c r="O75" t="s">
        <v>982</v>
      </c>
      <c r="P75" s="8"/>
      <c r="Q75" s="8"/>
      <c r="R75" t="s">
        <v>56</v>
      </c>
      <c r="S75" t="s">
        <v>56</v>
      </c>
      <c r="T75" t="s">
        <v>56</v>
      </c>
      <c r="U75" t="s">
        <v>56</v>
      </c>
      <c r="V75" s="3">
        <v>43151</v>
      </c>
      <c r="W75" s="3"/>
      <c r="X75" s="3"/>
      <c r="Y75" s="3">
        <v>43151</v>
      </c>
      <c r="Z75" s="6"/>
      <c r="AA75" s="11">
        <f>NETWORKDAYS(Table1[[#This Row],[start Date]],Table1[[#This Row],[End Date]])</f>
        <v>1</v>
      </c>
    </row>
    <row r="76" spans="1:27" x14ac:dyDescent="0.25">
      <c r="A76" t="s">
        <v>358</v>
      </c>
      <c r="B76" t="s">
        <v>384</v>
      </c>
      <c r="G76" t="s">
        <v>410</v>
      </c>
      <c r="H76" s="8" t="s">
        <v>497</v>
      </c>
      <c r="I76" s="8"/>
      <c r="J76" t="s">
        <v>206</v>
      </c>
      <c r="L76" s="45" t="s">
        <v>206</v>
      </c>
      <c r="M76" s="8" t="s">
        <v>51</v>
      </c>
      <c r="N76" s="9" t="s">
        <v>422</v>
      </c>
      <c r="P76" s="8"/>
      <c r="Q76" s="8"/>
      <c r="R76" t="s">
        <v>56</v>
      </c>
      <c r="S76" t="s">
        <v>56</v>
      </c>
      <c r="T76" s="8" t="s">
        <v>56</v>
      </c>
      <c r="U76" t="s">
        <v>56</v>
      </c>
      <c r="W76" s="3"/>
      <c r="X76" s="3"/>
      <c r="Y76" s="3"/>
      <c r="Z76" s="6"/>
      <c r="AA76" s="11">
        <f>NETWORKDAYS(Table1[[#This Row],[start Date]],Table1[[#This Row],[End Date]])</f>
        <v>0</v>
      </c>
    </row>
    <row r="77" spans="1:27" x14ac:dyDescent="0.25">
      <c r="A77" t="s">
        <v>360</v>
      </c>
      <c r="B77" t="s">
        <v>386</v>
      </c>
      <c r="G77" t="s">
        <v>412</v>
      </c>
      <c r="H77" s="8" t="s">
        <v>497</v>
      </c>
      <c r="I77" s="8"/>
      <c r="J77" t="s">
        <v>206</v>
      </c>
      <c r="L77" s="45" t="s">
        <v>206</v>
      </c>
      <c r="M77" s="8" t="s">
        <v>51</v>
      </c>
      <c r="N77" s="9" t="s">
        <v>422</v>
      </c>
      <c r="P77" s="8"/>
      <c r="Q77" s="8"/>
      <c r="R77" t="s">
        <v>56</v>
      </c>
      <c r="S77" t="s">
        <v>56</v>
      </c>
      <c r="T77" s="8" t="s">
        <v>56</v>
      </c>
      <c r="U77" t="s">
        <v>56</v>
      </c>
      <c r="W77" s="3"/>
      <c r="X77" s="3"/>
      <c r="Y77" s="3"/>
      <c r="Z77" s="6"/>
      <c r="AA77" s="11">
        <f>NETWORKDAYS(Table1[[#This Row],[start Date]],Table1[[#This Row],[End Date]])</f>
        <v>0</v>
      </c>
    </row>
    <row r="78" spans="1:27" x14ac:dyDescent="0.25">
      <c r="A78" t="s">
        <v>361</v>
      </c>
      <c r="B78" t="s">
        <v>387</v>
      </c>
      <c r="G78" t="s">
        <v>412</v>
      </c>
      <c r="H78" s="8" t="s">
        <v>497</v>
      </c>
      <c r="I78" s="8"/>
      <c r="J78" t="s">
        <v>206</v>
      </c>
      <c r="L78" s="45" t="s">
        <v>206</v>
      </c>
      <c r="M78" s="8" t="s">
        <v>51</v>
      </c>
      <c r="N78" s="9" t="s">
        <v>422</v>
      </c>
      <c r="P78" s="8"/>
      <c r="Q78" s="8"/>
      <c r="R78" t="s">
        <v>56</v>
      </c>
      <c r="S78" t="s">
        <v>56</v>
      </c>
      <c r="T78" s="8" t="s">
        <v>56</v>
      </c>
      <c r="U78" t="s">
        <v>56</v>
      </c>
      <c r="W78" s="3"/>
      <c r="X78" s="3"/>
      <c r="Y78" s="3"/>
      <c r="Z78" s="6"/>
      <c r="AA78" s="11">
        <f>NETWORKDAYS(Table1[[#This Row],[start Date]],Table1[[#This Row],[End Date]])</f>
        <v>0</v>
      </c>
    </row>
    <row r="79" spans="1:27" x14ac:dyDescent="0.25">
      <c r="A79" s="45" t="s">
        <v>366</v>
      </c>
      <c r="B79" t="s">
        <v>392</v>
      </c>
      <c r="G79" t="s">
        <v>410</v>
      </c>
      <c r="H79" s="8" t="s">
        <v>497</v>
      </c>
      <c r="I79" s="8"/>
      <c r="J79" t="s">
        <v>206</v>
      </c>
      <c r="L79" s="45" t="s">
        <v>206</v>
      </c>
      <c r="M79" s="8" t="s">
        <v>51</v>
      </c>
      <c r="N79" s="9" t="s">
        <v>422</v>
      </c>
      <c r="P79" s="8"/>
      <c r="Q79" s="8"/>
      <c r="R79" t="s">
        <v>56</v>
      </c>
      <c r="S79" t="s">
        <v>56</v>
      </c>
      <c r="T79" s="8" t="s">
        <v>56</v>
      </c>
      <c r="U79" t="s">
        <v>56</v>
      </c>
      <c r="W79" s="3"/>
      <c r="X79" s="3"/>
      <c r="Y79" s="3"/>
      <c r="Z79" s="6"/>
      <c r="AA79" s="11">
        <f>NETWORKDAYS(Table1[[#This Row],[start Date]],Table1[[#This Row],[End Date]])</f>
        <v>0</v>
      </c>
    </row>
    <row r="80" spans="1:27" x14ac:dyDescent="0.25">
      <c r="A80" t="s">
        <v>367</v>
      </c>
      <c r="B80" t="s">
        <v>393</v>
      </c>
      <c r="G80" t="s">
        <v>410</v>
      </c>
      <c r="H80" s="8" t="s">
        <v>497</v>
      </c>
      <c r="I80" s="8"/>
      <c r="J80" t="s">
        <v>206</v>
      </c>
      <c r="L80" s="45" t="s">
        <v>206</v>
      </c>
      <c r="M80" s="8" t="s">
        <v>51</v>
      </c>
      <c r="N80" s="9" t="s">
        <v>422</v>
      </c>
      <c r="P80" s="8"/>
      <c r="Q80" s="8"/>
      <c r="R80" t="s">
        <v>56</v>
      </c>
      <c r="S80" t="s">
        <v>56</v>
      </c>
      <c r="T80" s="8" t="s">
        <v>56</v>
      </c>
      <c r="U80" t="s">
        <v>56</v>
      </c>
      <c r="W80" s="3"/>
      <c r="X80" s="3"/>
      <c r="Y80" s="3"/>
      <c r="Z80" s="6"/>
      <c r="AA80" s="11">
        <f>NETWORKDAYS(Table1[[#This Row],[start Date]],Table1[[#This Row],[End Date]])</f>
        <v>0</v>
      </c>
    </row>
    <row r="81" spans="1:27" x14ac:dyDescent="0.25">
      <c r="A81" t="s">
        <v>368</v>
      </c>
      <c r="B81" t="s">
        <v>394</v>
      </c>
      <c r="G81" t="s">
        <v>410</v>
      </c>
      <c r="H81" s="8" t="s">
        <v>497</v>
      </c>
      <c r="I81" s="8"/>
      <c r="J81" t="s">
        <v>206</v>
      </c>
      <c r="L81" s="45" t="s">
        <v>206</v>
      </c>
      <c r="M81" s="8" t="s">
        <v>51</v>
      </c>
      <c r="N81" s="9" t="s">
        <v>422</v>
      </c>
      <c r="P81" s="8"/>
      <c r="Q81" s="8"/>
      <c r="R81" t="s">
        <v>56</v>
      </c>
      <c r="S81" t="s">
        <v>56</v>
      </c>
      <c r="T81" s="8" t="s">
        <v>56</v>
      </c>
      <c r="U81" t="s">
        <v>56</v>
      </c>
      <c r="W81" s="3"/>
      <c r="X81" s="3"/>
      <c r="Y81" s="3"/>
      <c r="Z81" s="6"/>
      <c r="AA81" s="11">
        <f>NETWORKDAYS(Table1[[#This Row],[start Date]],Table1[[#This Row],[End Date]])</f>
        <v>0</v>
      </c>
    </row>
    <row r="82" spans="1:27" x14ac:dyDescent="0.25">
      <c r="A82" t="s">
        <v>369</v>
      </c>
      <c r="B82" t="s">
        <v>395</v>
      </c>
      <c r="G82" t="s">
        <v>410</v>
      </c>
      <c r="H82" s="8" t="s">
        <v>497</v>
      </c>
      <c r="I82" s="8"/>
      <c r="J82" t="s">
        <v>206</v>
      </c>
      <c r="L82" s="45" t="s">
        <v>206</v>
      </c>
      <c r="M82" s="8" t="s">
        <v>51</v>
      </c>
      <c r="N82" s="9" t="s">
        <v>422</v>
      </c>
      <c r="P82" s="8"/>
      <c r="Q82" s="8"/>
      <c r="R82" t="s">
        <v>56</v>
      </c>
      <c r="S82" t="s">
        <v>56</v>
      </c>
      <c r="T82" t="s">
        <v>56</v>
      </c>
      <c r="U82" t="s">
        <v>56</v>
      </c>
      <c r="W82" s="3"/>
      <c r="X82" s="3"/>
      <c r="Y82" s="3"/>
      <c r="Z82" s="6"/>
      <c r="AA82" s="11">
        <f>NETWORKDAYS(Table1[[#This Row],[start Date]],Table1[[#This Row],[End Date]])</f>
        <v>0</v>
      </c>
    </row>
    <row r="83" spans="1:27" x14ac:dyDescent="0.25">
      <c r="A83" t="s">
        <v>370</v>
      </c>
      <c r="B83" t="s">
        <v>396</v>
      </c>
      <c r="G83" t="s">
        <v>414</v>
      </c>
      <c r="H83" s="8" t="s">
        <v>497</v>
      </c>
      <c r="I83" s="8"/>
      <c r="J83" t="s">
        <v>206</v>
      </c>
      <c r="L83" s="45" t="s">
        <v>206</v>
      </c>
      <c r="M83" s="8" t="s">
        <v>51</v>
      </c>
      <c r="N83" s="9" t="s">
        <v>422</v>
      </c>
      <c r="P83" s="8"/>
      <c r="Q83" s="8"/>
      <c r="R83" t="s">
        <v>56</v>
      </c>
      <c r="S83" t="s">
        <v>56</v>
      </c>
      <c r="T83" t="s">
        <v>56</v>
      </c>
      <c r="U83" t="s">
        <v>56</v>
      </c>
      <c r="W83" s="3"/>
      <c r="X83" s="3"/>
      <c r="Y83" s="3"/>
      <c r="Z83" s="6"/>
      <c r="AA83" s="11">
        <f>NETWORKDAYS(Table1[[#This Row],[start Date]],Table1[[#This Row],[End Date]])</f>
        <v>0</v>
      </c>
    </row>
    <row r="84" spans="1:27" x14ac:dyDescent="0.25">
      <c r="A84" s="45" t="s">
        <v>362</v>
      </c>
      <c r="B84" t="s">
        <v>388</v>
      </c>
      <c r="G84" t="s">
        <v>203</v>
      </c>
      <c r="H84" s="8" t="s">
        <v>497</v>
      </c>
      <c r="I84" s="8"/>
      <c r="J84" t="s">
        <v>420</v>
      </c>
      <c r="L84" s="45" t="s">
        <v>205</v>
      </c>
      <c r="M84" s="8" t="s">
        <v>51</v>
      </c>
      <c r="N84" s="9" t="s">
        <v>422</v>
      </c>
      <c r="O84" t="s">
        <v>424</v>
      </c>
      <c r="P84" s="8"/>
      <c r="Q84" s="8"/>
      <c r="R84" t="s">
        <v>56</v>
      </c>
      <c r="S84" t="s">
        <v>56</v>
      </c>
      <c r="T84" t="s">
        <v>56</v>
      </c>
      <c r="U84" t="s">
        <v>56</v>
      </c>
      <c r="W84" s="3"/>
      <c r="X84" s="3"/>
      <c r="Y84" s="3"/>
      <c r="Z84" s="6"/>
      <c r="AA84" s="11">
        <f>NETWORKDAYS(Table1[[#This Row],[start Date]],Table1[[#This Row],[End Date]])</f>
        <v>0</v>
      </c>
    </row>
    <row r="85" spans="1:27" x14ac:dyDescent="0.25">
      <c r="A85" s="15" t="s">
        <v>371</v>
      </c>
      <c r="B85" t="s">
        <v>397</v>
      </c>
      <c r="G85" t="s">
        <v>414</v>
      </c>
      <c r="H85" s="8" t="s">
        <v>497</v>
      </c>
      <c r="I85" s="8"/>
      <c r="J85" t="s">
        <v>206</v>
      </c>
      <c r="K85" s="35"/>
      <c r="L85" s="45" t="s">
        <v>206</v>
      </c>
      <c r="M85" s="8" t="s">
        <v>51</v>
      </c>
      <c r="N85" s="9" t="s">
        <v>422</v>
      </c>
      <c r="P85" s="8"/>
      <c r="Q85" s="8"/>
      <c r="R85" t="s">
        <v>56</v>
      </c>
      <c r="S85" t="s">
        <v>56</v>
      </c>
      <c r="T85" t="s">
        <v>56</v>
      </c>
      <c r="U85" t="s">
        <v>56</v>
      </c>
      <c r="W85" s="3"/>
      <c r="X85" s="3"/>
      <c r="Y85" s="3"/>
      <c r="Z85" s="6"/>
      <c r="AA85" s="11">
        <f>NETWORKDAYS(Table1[[#This Row],[start Date]],Table1[[#This Row],[End Date]])</f>
        <v>0</v>
      </c>
    </row>
    <row r="86" spans="1:27" x14ac:dyDescent="0.25">
      <c r="A86" t="s">
        <v>372</v>
      </c>
      <c r="B86" t="s">
        <v>398</v>
      </c>
      <c r="G86" t="s">
        <v>414</v>
      </c>
      <c r="H86" s="8" t="s">
        <v>497</v>
      </c>
      <c r="I86" s="8"/>
      <c r="J86" t="s">
        <v>206</v>
      </c>
      <c r="K86" s="35"/>
      <c r="L86" s="45" t="s">
        <v>206</v>
      </c>
      <c r="M86" s="8" t="s">
        <v>51</v>
      </c>
      <c r="N86" s="9" t="s">
        <v>422</v>
      </c>
      <c r="P86" s="15"/>
      <c r="Q86" s="8"/>
      <c r="R86" t="s">
        <v>56</v>
      </c>
      <c r="S86" s="15" t="s">
        <v>56</v>
      </c>
      <c r="T86" t="s">
        <v>56</v>
      </c>
      <c r="U86" s="15" t="s">
        <v>56</v>
      </c>
      <c r="W86" s="3"/>
      <c r="X86" s="3"/>
      <c r="Y86" s="3"/>
      <c r="Z86" s="6"/>
      <c r="AA86" s="11">
        <f>NETWORKDAYS(Table1[[#This Row],[start Date]],Table1[[#This Row],[End Date]])</f>
        <v>0</v>
      </c>
    </row>
    <row r="87" spans="1:27" x14ac:dyDescent="0.25">
      <c r="A87" t="s">
        <v>373</v>
      </c>
      <c r="B87" t="s">
        <v>399</v>
      </c>
      <c r="G87" t="s">
        <v>414</v>
      </c>
      <c r="H87" s="8" t="s">
        <v>497</v>
      </c>
      <c r="I87" s="8"/>
      <c r="J87" t="s">
        <v>206</v>
      </c>
      <c r="L87" s="45" t="s">
        <v>206</v>
      </c>
      <c r="M87" s="8" t="s">
        <v>51</v>
      </c>
      <c r="N87" s="9" t="s">
        <v>422</v>
      </c>
      <c r="P87" s="8"/>
      <c r="Q87" s="8"/>
      <c r="R87" t="s">
        <v>56</v>
      </c>
      <c r="S87" t="s">
        <v>56</v>
      </c>
      <c r="T87" t="s">
        <v>56</v>
      </c>
      <c r="U87" t="s">
        <v>56</v>
      </c>
      <c r="W87" s="3"/>
      <c r="X87" s="3"/>
      <c r="Y87" s="3"/>
      <c r="Z87" s="6"/>
      <c r="AA87" s="11">
        <f>NETWORKDAYS(Table1[[#This Row],[start Date]],Table1[[#This Row],[End Date]])</f>
        <v>0</v>
      </c>
    </row>
    <row r="88" spans="1:27" x14ac:dyDescent="0.25">
      <c r="A88" t="s">
        <v>374</v>
      </c>
      <c r="B88" t="s">
        <v>400</v>
      </c>
      <c r="G88" t="s">
        <v>415</v>
      </c>
      <c r="H88" s="8" t="s">
        <v>497</v>
      </c>
      <c r="I88" s="8"/>
      <c r="J88" t="s">
        <v>206</v>
      </c>
      <c r="L88" s="45" t="s">
        <v>206</v>
      </c>
      <c r="M88" s="8" t="s">
        <v>51</v>
      </c>
      <c r="N88" s="9" t="s">
        <v>422</v>
      </c>
      <c r="P88" s="8"/>
      <c r="Q88" s="8"/>
      <c r="R88" t="s">
        <v>56</v>
      </c>
      <c r="S88" t="s">
        <v>56</v>
      </c>
      <c r="T88" t="s">
        <v>56</v>
      </c>
      <c r="U88" t="s">
        <v>56</v>
      </c>
      <c r="W88" s="3"/>
      <c r="X88" s="3"/>
      <c r="Y88" s="3"/>
      <c r="Z88" s="6"/>
      <c r="AA88" s="11">
        <f>NETWORKDAYS(Table1[[#This Row],[start Date]],Table1[[#This Row],[End Date]])</f>
        <v>0</v>
      </c>
    </row>
    <row r="89" spans="1:27" x14ac:dyDescent="0.25">
      <c r="A89" t="s">
        <v>377</v>
      </c>
      <c r="B89" t="s">
        <v>403</v>
      </c>
      <c r="G89" t="s">
        <v>414</v>
      </c>
      <c r="H89" s="8" t="s">
        <v>497</v>
      </c>
      <c r="I89" s="8"/>
      <c r="J89" t="s">
        <v>206</v>
      </c>
      <c r="L89" s="45" t="s">
        <v>206</v>
      </c>
      <c r="M89" s="8" t="s">
        <v>51</v>
      </c>
      <c r="N89" s="9" t="s">
        <v>422</v>
      </c>
      <c r="P89" s="8"/>
      <c r="Q89" s="8"/>
      <c r="R89" t="s">
        <v>56</v>
      </c>
      <c r="S89" t="s">
        <v>56</v>
      </c>
      <c r="T89" t="s">
        <v>56</v>
      </c>
      <c r="U89" t="s">
        <v>56</v>
      </c>
      <c r="W89" s="3"/>
      <c r="X89" s="3"/>
      <c r="Y89" s="3"/>
      <c r="Z89" s="6"/>
      <c r="AA89" s="11">
        <f>NETWORKDAYS(Table1[[#This Row],[start Date]],Table1[[#This Row],[End Date]])</f>
        <v>0</v>
      </c>
    </row>
    <row r="90" spans="1:27" hidden="1" x14ac:dyDescent="0.25">
      <c r="A90" t="s">
        <v>359</v>
      </c>
      <c r="B90" t="s">
        <v>385</v>
      </c>
      <c r="G90" t="s">
        <v>411</v>
      </c>
      <c r="H90" s="8" t="s">
        <v>497</v>
      </c>
      <c r="I90" s="8"/>
      <c r="J90" t="s">
        <v>419</v>
      </c>
      <c r="L90" t="s">
        <v>421</v>
      </c>
      <c r="M90" s="8" t="s">
        <v>51</v>
      </c>
      <c r="N90" s="9" t="s">
        <v>422</v>
      </c>
      <c r="O90" t="s">
        <v>423</v>
      </c>
      <c r="P90" s="8"/>
      <c r="Q90" s="8"/>
      <c r="S90"/>
      <c r="U90" t="s">
        <v>56</v>
      </c>
      <c r="W90" s="3"/>
      <c r="X90" s="3"/>
      <c r="Y90" s="3"/>
      <c r="Z90" s="6"/>
      <c r="AA90" s="11">
        <f>NETWORKDAYS(Table1[[#This Row],[start Date]],Table1[[#This Row],[End Date]])</f>
        <v>0</v>
      </c>
    </row>
    <row r="91" spans="1:27" x14ac:dyDescent="0.25">
      <c r="A91" t="s">
        <v>379</v>
      </c>
      <c r="B91" t="s">
        <v>405</v>
      </c>
      <c r="G91" t="s">
        <v>416</v>
      </c>
      <c r="H91" s="8" t="s">
        <v>497</v>
      </c>
      <c r="I91" s="8"/>
      <c r="J91" t="s">
        <v>206</v>
      </c>
      <c r="L91" s="45" t="s">
        <v>206</v>
      </c>
      <c r="M91" s="8" t="s">
        <v>51</v>
      </c>
      <c r="N91" s="9" t="s">
        <v>422</v>
      </c>
      <c r="P91" s="8"/>
      <c r="Q91" s="8"/>
      <c r="R91" t="s">
        <v>56</v>
      </c>
      <c r="S91" t="s">
        <v>56</v>
      </c>
      <c r="T91" t="s">
        <v>56</v>
      </c>
      <c r="U91" t="s">
        <v>56</v>
      </c>
      <c r="W91" s="3"/>
      <c r="X91" s="3"/>
      <c r="Y91" s="3"/>
      <c r="Z91" s="6"/>
      <c r="AA91" s="11">
        <f>NETWORKDAYS(Table1[[#This Row],[start Date]],Table1[[#This Row],[End Date]])</f>
        <v>0</v>
      </c>
    </row>
    <row r="92" spans="1:27" x14ac:dyDescent="0.25">
      <c r="A92" s="45" t="s">
        <v>380</v>
      </c>
      <c r="B92" t="s">
        <v>406</v>
      </c>
      <c r="G92" t="s">
        <v>417</v>
      </c>
      <c r="H92" s="8" t="s">
        <v>497</v>
      </c>
      <c r="I92" s="35"/>
      <c r="J92" t="s">
        <v>206</v>
      </c>
      <c r="K92" s="35"/>
      <c r="L92" s="45" t="s">
        <v>206</v>
      </c>
      <c r="M92" s="8" t="s">
        <v>51</v>
      </c>
      <c r="N92" s="9" t="s">
        <v>422</v>
      </c>
      <c r="O92" s="35"/>
      <c r="P92" s="8"/>
      <c r="Q92" s="8"/>
      <c r="R92" t="s">
        <v>56</v>
      </c>
      <c r="S92" t="s">
        <v>56</v>
      </c>
      <c r="T92" t="s">
        <v>56</v>
      </c>
      <c r="U92" t="s">
        <v>56</v>
      </c>
      <c r="W92" s="3"/>
      <c r="X92" s="3"/>
      <c r="Y92" s="3"/>
      <c r="Z92" s="6"/>
      <c r="AA92" s="11">
        <f>NETWORKDAYS(Table1[[#This Row],[start Date]],Table1[[#This Row],[End Date]])</f>
        <v>0</v>
      </c>
    </row>
    <row r="93" spans="1:27" x14ac:dyDescent="0.25">
      <c r="A93" s="45" t="s">
        <v>381</v>
      </c>
      <c r="B93" t="s">
        <v>407</v>
      </c>
      <c r="G93" t="s">
        <v>417</v>
      </c>
      <c r="H93" s="8" t="s">
        <v>497</v>
      </c>
      <c r="I93" s="8"/>
      <c r="J93" t="s">
        <v>206</v>
      </c>
      <c r="L93" s="45" t="s">
        <v>206</v>
      </c>
      <c r="M93" s="8" t="s">
        <v>51</v>
      </c>
      <c r="N93" s="9" t="s">
        <v>422</v>
      </c>
      <c r="P93" s="8"/>
      <c r="Q93" s="8"/>
      <c r="R93" t="s">
        <v>56</v>
      </c>
      <c r="S93" t="s">
        <v>56</v>
      </c>
      <c r="T93" t="s">
        <v>56</v>
      </c>
      <c r="U93" t="s">
        <v>56</v>
      </c>
      <c r="W93" s="3"/>
      <c r="X93" s="3"/>
      <c r="Y93" s="3"/>
      <c r="Z93" s="6"/>
      <c r="AA93" s="11">
        <f>NETWORKDAYS(Table1[[#This Row],[start Date]],Table1[[#This Row],[End Date]])</f>
        <v>0</v>
      </c>
    </row>
    <row r="94" spans="1:27" x14ac:dyDescent="0.25">
      <c r="A94" s="45" t="s">
        <v>382</v>
      </c>
      <c r="B94" t="s">
        <v>408</v>
      </c>
      <c r="G94" t="s">
        <v>417</v>
      </c>
      <c r="H94" s="8" t="s">
        <v>497</v>
      </c>
      <c r="I94" s="8"/>
      <c r="J94" t="s">
        <v>206</v>
      </c>
      <c r="L94" s="45" t="s">
        <v>206</v>
      </c>
      <c r="M94" s="8" t="s">
        <v>51</v>
      </c>
      <c r="N94" s="9" t="s">
        <v>422</v>
      </c>
      <c r="P94" s="8"/>
      <c r="Q94" s="8"/>
      <c r="R94" t="s">
        <v>56</v>
      </c>
      <c r="S94" t="s">
        <v>56</v>
      </c>
      <c r="T94" t="s">
        <v>56</v>
      </c>
      <c r="U94" t="s">
        <v>56</v>
      </c>
      <c r="W94" s="3"/>
      <c r="X94" s="3"/>
      <c r="Y94" s="3"/>
      <c r="Z94" s="6"/>
      <c r="AA94" s="11">
        <f>NETWORKDAYS(Table1[[#This Row],[start Date]],Table1[[#This Row],[End Date]])</f>
        <v>0</v>
      </c>
    </row>
    <row r="95" spans="1:27" x14ac:dyDescent="0.25">
      <c r="A95" t="s">
        <v>383</v>
      </c>
      <c r="B95" t="s">
        <v>409</v>
      </c>
      <c r="G95" t="s">
        <v>418</v>
      </c>
      <c r="H95" s="8" t="s">
        <v>497</v>
      </c>
      <c r="I95" s="8"/>
      <c r="J95" t="s">
        <v>419</v>
      </c>
      <c r="L95" s="45" t="s">
        <v>206</v>
      </c>
      <c r="M95" s="8" t="s">
        <v>51</v>
      </c>
      <c r="N95" s="9" t="s">
        <v>422</v>
      </c>
      <c r="P95" s="8"/>
      <c r="Q95" s="8"/>
      <c r="R95" t="s">
        <v>56</v>
      </c>
      <c r="S95" t="s">
        <v>56</v>
      </c>
      <c r="T95" t="s">
        <v>56</v>
      </c>
      <c r="U95" t="s">
        <v>56</v>
      </c>
      <c r="W95" s="3"/>
      <c r="X95" s="3"/>
      <c r="Y95" s="3"/>
      <c r="Z95" s="6"/>
      <c r="AA95" s="11">
        <f>NETWORKDAYS(Table1[[#This Row],[start Date]],Table1[[#This Row],[End Date]])</f>
        <v>0</v>
      </c>
    </row>
    <row r="96" spans="1:27" x14ac:dyDescent="0.25">
      <c r="A96" t="s">
        <v>363</v>
      </c>
      <c r="B96" t="s">
        <v>389</v>
      </c>
      <c r="G96" t="s">
        <v>203</v>
      </c>
      <c r="H96" s="8" t="s">
        <v>497</v>
      </c>
      <c r="I96" s="8"/>
      <c r="J96" t="s">
        <v>420</v>
      </c>
      <c r="L96" s="45" t="s">
        <v>205</v>
      </c>
      <c r="M96" s="8" t="s">
        <v>51</v>
      </c>
      <c r="N96" s="9" t="s">
        <v>422</v>
      </c>
      <c r="O96" t="s">
        <v>424</v>
      </c>
      <c r="P96" s="8"/>
      <c r="Q96" s="8"/>
      <c r="R96" t="s">
        <v>56</v>
      </c>
      <c r="S96" t="s">
        <v>56</v>
      </c>
      <c r="T96" t="s">
        <v>56</v>
      </c>
      <c r="U96" t="s">
        <v>56</v>
      </c>
      <c r="W96" s="3"/>
      <c r="X96" s="3"/>
      <c r="Y96" s="3"/>
      <c r="Z96" s="6"/>
      <c r="AA96" s="11">
        <f>NETWORKDAYS(Table1[[#This Row],[start Date]],Table1[[#This Row],[End Date]])</f>
        <v>0</v>
      </c>
    </row>
    <row r="97" spans="1:27" x14ac:dyDescent="0.25">
      <c r="A97" s="45" t="s">
        <v>364</v>
      </c>
      <c r="B97" t="s">
        <v>390</v>
      </c>
      <c r="G97" t="s">
        <v>203</v>
      </c>
      <c r="H97" s="8" t="s">
        <v>497</v>
      </c>
      <c r="I97" s="8"/>
      <c r="J97" t="s">
        <v>420</v>
      </c>
      <c r="L97" s="45" t="s">
        <v>205</v>
      </c>
      <c r="M97" s="8" t="s">
        <v>51</v>
      </c>
      <c r="N97" s="9" t="s">
        <v>422</v>
      </c>
      <c r="O97" t="s">
        <v>424</v>
      </c>
      <c r="P97" s="8"/>
      <c r="Q97" s="8"/>
      <c r="R97" t="s">
        <v>56</v>
      </c>
      <c r="S97" t="s">
        <v>56</v>
      </c>
      <c r="T97" t="s">
        <v>56</v>
      </c>
      <c r="U97" t="s">
        <v>56</v>
      </c>
      <c r="W97" s="3"/>
      <c r="X97" s="3"/>
      <c r="Y97" s="3"/>
      <c r="Z97" s="6"/>
      <c r="AA97" s="11">
        <f>NETWORKDAYS(Table1[[#This Row],[start Date]],Table1[[#This Row],[End Date]])</f>
        <v>0</v>
      </c>
    </row>
    <row r="98" spans="1:27" x14ac:dyDescent="0.25">
      <c r="A98" s="45" t="s">
        <v>365</v>
      </c>
      <c r="B98" t="s">
        <v>391</v>
      </c>
      <c r="G98" t="s">
        <v>413</v>
      </c>
      <c r="H98" s="8" t="s">
        <v>497</v>
      </c>
      <c r="I98" s="8"/>
      <c r="J98" t="s">
        <v>420</v>
      </c>
      <c r="L98" s="45" t="s">
        <v>205</v>
      </c>
      <c r="M98" s="8" t="s">
        <v>51</v>
      </c>
      <c r="N98" s="9" t="s">
        <v>422</v>
      </c>
      <c r="O98" t="s">
        <v>425</v>
      </c>
      <c r="P98" s="8"/>
      <c r="Q98" s="8"/>
      <c r="R98" t="s">
        <v>56</v>
      </c>
      <c r="S98" t="s">
        <v>56</v>
      </c>
      <c r="T98" t="s">
        <v>56</v>
      </c>
      <c r="U98" t="s">
        <v>56</v>
      </c>
      <c r="W98" s="3"/>
      <c r="X98" s="3"/>
      <c r="Y98" s="3"/>
      <c r="Z98" s="6"/>
      <c r="AA98" s="11">
        <f>NETWORKDAYS(Table1[[#This Row],[start Date]],Table1[[#This Row],[End Date]])</f>
        <v>0</v>
      </c>
    </row>
    <row r="99" spans="1:27" x14ac:dyDescent="0.25">
      <c r="A99" t="s">
        <v>375</v>
      </c>
      <c r="B99" t="s">
        <v>401</v>
      </c>
      <c r="G99" t="s">
        <v>203</v>
      </c>
      <c r="H99" s="8" t="s">
        <v>497</v>
      </c>
      <c r="I99" s="8"/>
      <c r="J99" t="s">
        <v>420</v>
      </c>
      <c r="L99" s="45" t="s">
        <v>205</v>
      </c>
      <c r="M99" s="8" t="s">
        <v>51</v>
      </c>
      <c r="N99" s="9" t="s">
        <v>422</v>
      </c>
      <c r="O99" t="s">
        <v>424</v>
      </c>
      <c r="P99" s="8"/>
      <c r="Q99" s="8"/>
      <c r="R99" t="s">
        <v>56</v>
      </c>
      <c r="S99" t="s">
        <v>56</v>
      </c>
      <c r="T99" t="s">
        <v>56</v>
      </c>
      <c r="U99" t="s">
        <v>56</v>
      </c>
      <c r="W99" s="3"/>
      <c r="X99" s="3"/>
      <c r="Y99" s="3"/>
      <c r="Z99" s="6"/>
      <c r="AA99" s="11">
        <f>NETWORKDAYS(Table1[[#This Row],[start Date]],Table1[[#This Row],[End Date]])</f>
        <v>0</v>
      </c>
    </row>
    <row r="100" spans="1:27" x14ac:dyDescent="0.25">
      <c r="A100" t="s">
        <v>376</v>
      </c>
      <c r="B100" t="s">
        <v>402</v>
      </c>
      <c r="G100" t="s">
        <v>413</v>
      </c>
      <c r="H100" s="8" t="s">
        <v>497</v>
      </c>
      <c r="I100" s="8"/>
      <c r="J100" t="s">
        <v>420</v>
      </c>
      <c r="L100" s="45" t="s">
        <v>205</v>
      </c>
      <c r="M100" s="8" t="s">
        <v>51</v>
      </c>
      <c r="N100" s="9" t="s">
        <v>422</v>
      </c>
      <c r="O100" t="s">
        <v>425</v>
      </c>
      <c r="P100" s="8"/>
      <c r="Q100" s="8"/>
      <c r="R100" t="s">
        <v>56</v>
      </c>
      <c r="S100" t="s">
        <v>56</v>
      </c>
      <c r="T100" t="s">
        <v>56</v>
      </c>
      <c r="U100" t="s">
        <v>56</v>
      </c>
      <c r="W100" s="3"/>
      <c r="X100" s="3"/>
      <c r="Y100" s="3"/>
      <c r="Z100" s="6"/>
      <c r="AA100" s="11">
        <f>NETWORKDAYS(Table1[[#This Row],[start Date]],Table1[[#This Row],[End Date]])</f>
        <v>0</v>
      </c>
    </row>
    <row r="101" spans="1:27" x14ac:dyDescent="0.25">
      <c r="A101" t="s">
        <v>168</v>
      </c>
      <c r="B101" t="s">
        <v>580</v>
      </c>
      <c r="E101" t="s">
        <v>445</v>
      </c>
      <c r="G101" t="s">
        <v>412</v>
      </c>
      <c r="H101" s="8" t="s">
        <v>497</v>
      </c>
      <c r="I101" s="8"/>
      <c r="J101" t="s">
        <v>253</v>
      </c>
      <c r="K101" t="s">
        <v>497</v>
      </c>
      <c r="L101" s="45" t="s">
        <v>206</v>
      </c>
      <c r="M101" s="8" t="s">
        <v>51</v>
      </c>
      <c r="N101" s="9" t="s">
        <v>468</v>
      </c>
      <c r="O101" t="s">
        <v>470</v>
      </c>
      <c r="P101" s="8"/>
      <c r="Q101" s="8"/>
      <c r="R101" t="s">
        <v>56</v>
      </c>
      <c r="S101" t="s">
        <v>56</v>
      </c>
      <c r="T101" t="s">
        <v>56</v>
      </c>
      <c r="U101" t="s">
        <v>56</v>
      </c>
      <c r="V101" s="3">
        <v>43151</v>
      </c>
      <c r="W101" s="3"/>
      <c r="X101" s="3"/>
      <c r="Y101" s="3">
        <v>43151</v>
      </c>
      <c r="Z101" s="6"/>
      <c r="AA101" s="11">
        <f>NETWORKDAYS(Table1[[#This Row],[start Date]],Table1[[#This Row],[End Date]])</f>
        <v>1</v>
      </c>
    </row>
    <row r="102" spans="1:27" x14ac:dyDescent="0.25">
      <c r="A102" t="s">
        <v>378</v>
      </c>
      <c r="B102" t="s">
        <v>586</v>
      </c>
      <c r="E102" t="s">
        <v>452</v>
      </c>
      <c r="G102" t="s">
        <v>416</v>
      </c>
      <c r="H102" s="8" t="s">
        <v>497</v>
      </c>
      <c r="I102" s="8"/>
      <c r="J102" t="s">
        <v>253</v>
      </c>
      <c r="K102" t="s">
        <v>497</v>
      </c>
      <c r="L102" s="45" t="s">
        <v>205</v>
      </c>
      <c r="M102" s="8" t="s">
        <v>51</v>
      </c>
      <c r="N102" s="9" t="s">
        <v>468</v>
      </c>
      <c r="O102" t="s">
        <v>472</v>
      </c>
      <c r="P102" s="8"/>
      <c r="Q102" s="8"/>
      <c r="R102" t="s">
        <v>56</v>
      </c>
      <c r="S102" t="s">
        <v>56</v>
      </c>
      <c r="T102" t="s">
        <v>56</v>
      </c>
      <c r="U102" t="s">
        <v>56</v>
      </c>
      <c r="V102" s="3">
        <v>43151</v>
      </c>
      <c r="W102" s="3"/>
      <c r="X102" s="3"/>
      <c r="Y102" s="3">
        <v>43151</v>
      </c>
      <c r="Z102" s="6"/>
      <c r="AA102" s="11">
        <f>NETWORKDAYS(Table1[[#This Row],[start Date]],Table1[[#This Row],[End Date]])</f>
        <v>1</v>
      </c>
    </row>
    <row r="103" spans="1:27" x14ac:dyDescent="0.25">
      <c r="A103" t="s">
        <v>427</v>
      </c>
      <c r="B103" t="s">
        <v>581</v>
      </c>
      <c r="E103" t="s">
        <v>447</v>
      </c>
      <c r="G103" t="s">
        <v>412</v>
      </c>
      <c r="H103" s="8" t="s">
        <v>497</v>
      </c>
      <c r="I103" s="8"/>
      <c r="J103" t="s">
        <v>205</v>
      </c>
      <c r="L103" s="45" t="s">
        <v>206</v>
      </c>
      <c r="M103" s="8" t="s">
        <v>51</v>
      </c>
      <c r="N103" s="9" t="s">
        <v>468</v>
      </c>
      <c r="O103" t="s">
        <v>470</v>
      </c>
      <c r="P103" s="8"/>
      <c r="Q103" s="8"/>
      <c r="R103" t="s">
        <v>56</v>
      </c>
      <c r="S103" t="s">
        <v>56</v>
      </c>
      <c r="T103" t="s">
        <v>56</v>
      </c>
      <c r="U103" t="s">
        <v>56</v>
      </c>
      <c r="W103" s="3"/>
      <c r="X103" s="3"/>
      <c r="Y103" s="3"/>
      <c r="Z103" s="6"/>
      <c r="AA103" s="11">
        <f>NETWORKDAYS(Table1[[#This Row],[start Date]],Table1[[#This Row],[End Date]])</f>
        <v>0</v>
      </c>
    </row>
    <row r="104" spans="1:27" x14ac:dyDescent="0.25">
      <c r="A104" t="s">
        <v>429</v>
      </c>
      <c r="B104" t="s">
        <v>582</v>
      </c>
      <c r="E104" t="s">
        <v>449</v>
      </c>
      <c r="G104" t="s">
        <v>410</v>
      </c>
      <c r="H104" s="8" t="s">
        <v>497</v>
      </c>
      <c r="I104" s="8"/>
      <c r="J104" t="s">
        <v>205</v>
      </c>
      <c r="L104" s="45" t="s">
        <v>206</v>
      </c>
      <c r="M104" s="8" t="s">
        <v>51</v>
      </c>
      <c r="N104" s="9" t="s">
        <v>468</v>
      </c>
      <c r="O104" t="s">
        <v>470</v>
      </c>
      <c r="P104" s="8"/>
      <c r="Q104" s="8"/>
      <c r="R104" t="s">
        <v>56</v>
      </c>
      <c r="S104" t="s">
        <v>56</v>
      </c>
      <c r="T104" t="s">
        <v>56</v>
      </c>
      <c r="U104" t="s">
        <v>56</v>
      </c>
      <c r="W104" s="3"/>
      <c r="X104" s="3"/>
      <c r="Y104" s="3"/>
      <c r="Z104" s="6"/>
      <c r="AA104" s="11">
        <f>NETWORKDAYS(Table1[[#This Row],[start Date]],Table1[[#This Row],[End Date]])</f>
        <v>0</v>
      </c>
    </row>
    <row r="105" spans="1:27" x14ac:dyDescent="0.25">
      <c r="A105" t="s">
        <v>428</v>
      </c>
      <c r="B105" t="s">
        <v>583</v>
      </c>
      <c r="E105" t="s">
        <v>448</v>
      </c>
      <c r="G105" t="s">
        <v>410</v>
      </c>
      <c r="H105" s="8" t="s">
        <v>497</v>
      </c>
      <c r="I105" s="8"/>
      <c r="J105" t="s">
        <v>205</v>
      </c>
      <c r="L105" s="45" t="s">
        <v>206</v>
      </c>
      <c r="M105" s="8" t="s">
        <v>51</v>
      </c>
      <c r="N105" s="9" t="s">
        <v>468</v>
      </c>
      <c r="O105" t="s">
        <v>470</v>
      </c>
      <c r="P105" s="8"/>
      <c r="Q105" s="8"/>
      <c r="R105" t="s">
        <v>56</v>
      </c>
      <c r="S105" t="s">
        <v>56</v>
      </c>
      <c r="T105" t="s">
        <v>56</v>
      </c>
      <c r="U105" t="s">
        <v>56</v>
      </c>
      <c r="W105" s="3"/>
      <c r="X105" s="3"/>
      <c r="Y105" s="3"/>
      <c r="Z105" s="6"/>
      <c r="AA105" s="11">
        <f>NETWORKDAYS(Table1[[#This Row],[start Date]],Table1[[#This Row],[End Date]])</f>
        <v>0</v>
      </c>
    </row>
    <row r="106" spans="1:27" x14ac:dyDescent="0.25">
      <c r="A106" t="s">
        <v>430</v>
      </c>
      <c r="B106" t="s">
        <v>584</v>
      </c>
      <c r="E106" t="s">
        <v>450</v>
      </c>
      <c r="G106" t="s">
        <v>414</v>
      </c>
      <c r="H106" s="8" t="s">
        <v>497</v>
      </c>
      <c r="I106" s="8"/>
      <c r="J106" t="s">
        <v>253</v>
      </c>
      <c r="K106" s="35"/>
      <c r="L106" s="45" t="s">
        <v>206</v>
      </c>
      <c r="M106" s="8" t="s">
        <v>51</v>
      </c>
      <c r="N106" s="9" t="s">
        <v>468</v>
      </c>
      <c r="O106" t="s">
        <v>470</v>
      </c>
      <c r="P106" s="8"/>
      <c r="Q106" s="8"/>
      <c r="R106" t="s">
        <v>56</v>
      </c>
      <c r="S106" t="s">
        <v>56</v>
      </c>
      <c r="T106" t="s">
        <v>56</v>
      </c>
      <c r="U106" t="s">
        <v>56</v>
      </c>
      <c r="W106" s="3"/>
      <c r="X106" s="3"/>
      <c r="Y106" s="3"/>
      <c r="Z106" s="6"/>
      <c r="AA106" s="11">
        <f>NETWORKDAYS(Table1[[#This Row],[start Date]],Table1[[#This Row],[End Date]])</f>
        <v>0</v>
      </c>
    </row>
    <row r="107" spans="1:27" x14ac:dyDescent="0.25">
      <c r="A107" t="s">
        <v>431</v>
      </c>
      <c r="B107" t="s">
        <v>585</v>
      </c>
      <c r="E107" t="s">
        <v>451</v>
      </c>
      <c r="G107" t="s">
        <v>415</v>
      </c>
      <c r="H107" s="8" t="s">
        <v>497</v>
      </c>
      <c r="I107" s="8"/>
      <c r="J107" t="s">
        <v>253</v>
      </c>
      <c r="L107" s="45" t="s">
        <v>206</v>
      </c>
      <c r="M107" s="8" t="s">
        <v>51</v>
      </c>
      <c r="N107" s="9" t="s">
        <v>468</v>
      </c>
      <c r="O107" t="s">
        <v>470</v>
      </c>
      <c r="P107" s="8"/>
      <c r="Q107" s="8"/>
      <c r="R107" t="s">
        <v>56</v>
      </c>
      <c r="S107" t="s">
        <v>56</v>
      </c>
      <c r="T107" t="s">
        <v>56</v>
      </c>
      <c r="U107" t="s">
        <v>56</v>
      </c>
      <c r="W107" s="3"/>
      <c r="X107" s="3"/>
      <c r="Y107" s="3"/>
      <c r="Z107" s="6"/>
      <c r="AA107" s="11">
        <f>NETWORKDAYS(Table1[[#This Row],[start Date]],Table1[[#This Row],[End Date]])</f>
        <v>0</v>
      </c>
    </row>
    <row r="108" spans="1:27" x14ac:dyDescent="0.25">
      <c r="A108" s="15" t="s">
        <v>162</v>
      </c>
      <c r="B108" t="s">
        <v>404</v>
      </c>
      <c r="E108" t="s">
        <v>453</v>
      </c>
      <c r="G108" t="s">
        <v>417</v>
      </c>
      <c r="H108" s="8" t="s">
        <v>497</v>
      </c>
      <c r="I108" s="8" t="s">
        <v>204</v>
      </c>
      <c r="J108" t="s">
        <v>253</v>
      </c>
      <c r="K108" t="s">
        <v>497</v>
      </c>
      <c r="L108" s="45" t="s">
        <v>205</v>
      </c>
      <c r="M108" s="8" t="s">
        <v>51</v>
      </c>
      <c r="N108" s="9" t="s">
        <v>468</v>
      </c>
      <c r="O108" t="s">
        <v>980</v>
      </c>
      <c r="P108" s="8"/>
      <c r="Q108" s="8"/>
      <c r="R108" t="s">
        <v>56</v>
      </c>
      <c r="S108" t="s">
        <v>56</v>
      </c>
      <c r="T108" t="s">
        <v>56</v>
      </c>
      <c r="U108" t="s">
        <v>56</v>
      </c>
      <c r="V108" s="3">
        <v>43151</v>
      </c>
      <c r="W108" s="3"/>
      <c r="X108" s="3"/>
      <c r="Y108" s="3">
        <v>43151</v>
      </c>
      <c r="Z108" s="6"/>
      <c r="AA108" s="11">
        <f>NETWORKDAYS(Table1[[#This Row],[start Date]],Table1[[#This Row],[End Date]])</f>
        <v>1</v>
      </c>
    </row>
    <row r="109" spans="1:27" x14ac:dyDescent="0.25">
      <c r="A109" t="s">
        <v>432</v>
      </c>
      <c r="B109" t="s">
        <v>587</v>
      </c>
      <c r="E109" t="s">
        <v>454</v>
      </c>
      <c r="G109" t="s">
        <v>417</v>
      </c>
      <c r="H109" s="8" t="s">
        <v>497</v>
      </c>
      <c r="I109" s="8"/>
      <c r="J109" t="s">
        <v>253</v>
      </c>
      <c r="K109" s="45"/>
      <c r="L109" s="45" t="s">
        <v>205</v>
      </c>
      <c r="M109" s="8" t="s">
        <v>51</v>
      </c>
      <c r="N109" s="9" t="s">
        <v>468</v>
      </c>
      <c r="O109" s="45" t="s">
        <v>472</v>
      </c>
      <c r="P109" s="45"/>
      <c r="Q109" s="8"/>
      <c r="R109" t="s">
        <v>56</v>
      </c>
      <c r="S109" s="45" t="s">
        <v>56</v>
      </c>
      <c r="T109" t="s">
        <v>56</v>
      </c>
      <c r="U109" s="45" t="s">
        <v>56</v>
      </c>
      <c r="W109" s="3"/>
      <c r="X109" s="3"/>
      <c r="Y109" s="3"/>
      <c r="Z109" s="6"/>
      <c r="AA109" s="11">
        <f>NETWORKDAYS(Table1[[#This Row],[start Date]],Table1[[#This Row],[End Date]])</f>
        <v>0</v>
      </c>
    </row>
    <row r="110" spans="1:27" s="38" customFormat="1" x14ac:dyDescent="0.25">
      <c r="A110" s="45" t="s">
        <v>433</v>
      </c>
      <c r="B110" s="45" t="s">
        <v>588</v>
      </c>
      <c r="C110" s="45"/>
      <c r="D110" s="45"/>
      <c r="E110" s="45" t="s">
        <v>455</v>
      </c>
      <c r="F110" s="45"/>
      <c r="G110" s="45" t="s">
        <v>417</v>
      </c>
      <c r="H110" s="45" t="s">
        <v>497</v>
      </c>
      <c r="I110" s="45"/>
      <c r="J110" s="45" t="s">
        <v>253</v>
      </c>
      <c r="K110" s="45"/>
      <c r="L110" s="45" t="s">
        <v>205</v>
      </c>
      <c r="M110" s="45" t="s">
        <v>51</v>
      </c>
      <c r="N110" s="9" t="s">
        <v>468</v>
      </c>
      <c r="O110" s="45" t="s">
        <v>472</v>
      </c>
      <c r="P110" s="45"/>
      <c r="Q110" s="45"/>
      <c r="R110" s="45" t="s">
        <v>56</v>
      </c>
      <c r="S110" s="45" t="s">
        <v>56</v>
      </c>
      <c r="T110" s="45" t="s">
        <v>56</v>
      </c>
      <c r="U110" s="45" t="s">
        <v>56</v>
      </c>
      <c r="V110" s="3"/>
      <c r="W110" s="3"/>
      <c r="X110" s="3"/>
      <c r="Y110" s="3"/>
      <c r="Z110" s="6"/>
      <c r="AA110" s="11">
        <f>NETWORKDAYS(Table1[[#This Row],[start Date]],Table1[[#This Row],[End Date]])</f>
        <v>0</v>
      </c>
    </row>
    <row r="111" spans="1:27" x14ac:dyDescent="0.25">
      <c r="A111" t="s">
        <v>434</v>
      </c>
      <c r="B111" t="s">
        <v>589</v>
      </c>
      <c r="E111" t="s">
        <v>456</v>
      </c>
      <c r="G111" t="s">
        <v>417</v>
      </c>
      <c r="H111" s="8" t="s">
        <v>497</v>
      </c>
      <c r="I111" s="8"/>
      <c r="J111" t="s">
        <v>253</v>
      </c>
      <c r="K111" s="45"/>
      <c r="L111" s="45" t="s">
        <v>205</v>
      </c>
      <c r="M111" s="8" t="s">
        <v>51</v>
      </c>
      <c r="N111" s="9" t="s">
        <v>468</v>
      </c>
      <c r="O111" s="45" t="s">
        <v>472</v>
      </c>
      <c r="P111" s="45"/>
      <c r="Q111" s="8"/>
      <c r="R111" t="s">
        <v>56</v>
      </c>
      <c r="S111" s="45" t="s">
        <v>56</v>
      </c>
      <c r="T111" t="s">
        <v>56</v>
      </c>
      <c r="U111" s="45" t="s">
        <v>56</v>
      </c>
      <c r="W111" s="3"/>
      <c r="X111" s="3"/>
      <c r="Y111" s="3"/>
      <c r="Z111" s="6"/>
      <c r="AA111" s="11">
        <f>NETWORKDAYS(Table1[[#This Row],[start Date]],Table1[[#This Row],[End Date]])</f>
        <v>0</v>
      </c>
    </row>
    <row r="112" spans="1:27" x14ac:dyDescent="0.25">
      <c r="A112" t="s">
        <v>435</v>
      </c>
      <c r="B112" t="s">
        <v>590</v>
      </c>
      <c r="E112" t="s">
        <v>457</v>
      </c>
      <c r="G112" t="s">
        <v>417</v>
      </c>
      <c r="H112" s="8" t="s">
        <v>497</v>
      </c>
      <c r="I112" s="8"/>
      <c r="J112" t="s">
        <v>253</v>
      </c>
      <c r="K112" s="45"/>
      <c r="L112" s="45" t="s">
        <v>205</v>
      </c>
      <c r="M112" s="8" t="s">
        <v>51</v>
      </c>
      <c r="N112" s="9" t="s">
        <v>468</v>
      </c>
      <c r="O112" s="45" t="s">
        <v>472</v>
      </c>
      <c r="P112" s="45"/>
      <c r="Q112" s="8"/>
      <c r="R112" t="s">
        <v>56</v>
      </c>
      <c r="S112" s="45" t="s">
        <v>56</v>
      </c>
      <c r="T112" t="s">
        <v>56</v>
      </c>
      <c r="U112" s="45" t="s">
        <v>56</v>
      </c>
      <c r="W112" s="3"/>
      <c r="X112" s="3"/>
      <c r="Y112" s="3"/>
      <c r="Z112" s="6"/>
      <c r="AA112" s="11">
        <f>NETWORKDAYS(Table1[[#This Row],[start Date]],Table1[[#This Row],[End Date]])</f>
        <v>0</v>
      </c>
    </row>
    <row r="113" spans="1:27" x14ac:dyDescent="0.25">
      <c r="A113" t="s">
        <v>436</v>
      </c>
      <c r="B113" t="s">
        <v>591</v>
      </c>
      <c r="E113" t="s">
        <v>458</v>
      </c>
      <c r="G113" t="s">
        <v>203</v>
      </c>
      <c r="H113" s="8" t="s">
        <v>497</v>
      </c>
      <c r="I113" s="8"/>
      <c r="J113" t="s">
        <v>205</v>
      </c>
      <c r="K113" s="45"/>
      <c r="L113" s="45" t="s">
        <v>205</v>
      </c>
      <c r="M113" s="8" t="s">
        <v>51</v>
      </c>
      <c r="N113" s="9" t="s">
        <v>468</v>
      </c>
      <c r="O113" s="45" t="s">
        <v>471</v>
      </c>
      <c r="P113" s="45"/>
      <c r="Q113" s="8"/>
      <c r="R113" t="s">
        <v>56</v>
      </c>
      <c r="S113" s="45" t="s">
        <v>56</v>
      </c>
      <c r="T113" t="s">
        <v>56</v>
      </c>
      <c r="U113" s="45" t="s">
        <v>56</v>
      </c>
      <c r="W113" s="3"/>
      <c r="X113" s="3"/>
      <c r="Y113" s="3"/>
      <c r="Z113" s="6"/>
      <c r="AA113" s="11">
        <f>NETWORKDAYS(Table1[[#This Row],[start Date]],Table1[[#This Row],[End Date]])</f>
        <v>0</v>
      </c>
    </row>
    <row r="114" spans="1:27" x14ac:dyDescent="0.25">
      <c r="A114" s="15" t="s">
        <v>437</v>
      </c>
      <c r="B114" t="s">
        <v>592</v>
      </c>
      <c r="E114" t="s">
        <v>459</v>
      </c>
      <c r="G114" t="s">
        <v>203</v>
      </c>
      <c r="H114" s="8" t="s">
        <v>497</v>
      </c>
      <c r="I114" s="8"/>
      <c r="J114" t="s">
        <v>205</v>
      </c>
      <c r="L114" s="45" t="s">
        <v>205</v>
      </c>
      <c r="M114" s="8" t="s">
        <v>51</v>
      </c>
      <c r="N114" s="9" t="s">
        <v>468</v>
      </c>
      <c r="O114" t="s">
        <v>473</v>
      </c>
      <c r="P114" s="8"/>
      <c r="Q114" s="8"/>
      <c r="R114" t="s">
        <v>56</v>
      </c>
      <c r="S114" t="s">
        <v>56</v>
      </c>
      <c r="T114" t="s">
        <v>56</v>
      </c>
      <c r="U114" t="s">
        <v>56</v>
      </c>
      <c r="W114" s="3"/>
      <c r="X114" s="3"/>
      <c r="Y114" s="3"/>
      <c r="Z114" s="6"/>
      <c r="AA114" s="11">
        <f>NETWORKDAYS(Table1[[#This Row],[start Date]],Table1[[#This Row],[End Date]])</f>
        <v>0</v>
      </c>
    </row>
    <row r="115" spans="1:27" x14ac:dyDescent="0.25">
      <c r="A115" t="s">
        <v>438</v>
      </c>
      <c r="B115" t="s">
        <v>593</v>
      </c>
      <c r="E115" t="s">
        <v>460</v>
      </c>
      <c r="G115" t="s">
        <v>413</v>
      </c>
      <c r="H115" s="8" t="s">
        <v>497</v>
      </c>
      <c r="J115" t="s">
        <v>205</v>
      </c>
      <c r="L115" s="45" t="s">
        <v>205</v>
      </c>
      <c r="M115" t="s">
        <v>51</v>
      </c>
      <c r="N115" s="9" t="s">
        <v>468</v>
      </c>
      <c r="O115" t="s">
        <v>473</v>
      </c>
      <c r="P115" s="8"/>
      <c r="Q115" s="8"/>
      <c r="R115" t="s">
        <v>56</v>
      </c>
      <c r="S115" t="s">
        <v>56</v>
      </c>
      <c r="T115" t="s">
        <v>56</v>
      </c>
      <c r="U115" t="s">
        <v>56</v>
      </c>
      <c r="W115" s="3"/>
      <c r="X115" s="3"/>
      <c r="Y115" s="3"/>
      <c r="Z115" s="6"/>
      <c r="AA115" s="11">
        <f>NETWORKDAYS(Table1[[#This Row],[start Date]],Table1[[#This Row],[End Date]])</f>
        <v>0</v>
      </c>
    </row>
    <row r="116" spans="1:27" x14ac:dyDescent="0.25">
      <c r="A116" t="s">
        <v>439</v>
      </c>
      <c r="B116" t="s">
        <v>594</v>
      </c>
      <c r="E116" t="s">
        <v>461</v>
      </c>
      <c r="G116" t="s">
        <v>203</v>
      </c>
      <c r="H116" s="8" t="s">
        <v>497</v>
      </c>
      <c r="J116" t="s">
        <v>205</v>
      </c>
      <c r="K116" s="15"/>
      <c r="L116" s="45" t="s">
        <v>205</v>
      </c>
      <c r="M116" s="8" t="s">
        <v>51</v>
      </c>
      <c r="N116" s="9" t="s">
        <v>468</v>
      </c>
      <c r="O116" s="15" t="s">
        <v>471</v>
      </c>
      <c r="P116" s="8"/>
      <c r="Q116" s="8"/>
      <c r="R116" t="s">
        <v>56</v>
      </c>
      <c r="S116" t="s">
        <v>56</v>
      </c>
      <c r="T116" t="s">
        <v>56</v>
      </c>
      <c r="U116" s="8" t="s">
        <v>56</v>
      </c>
      <c r="W116" s="3"/>
      <c r="X116" s="3"/>
      <c r="Y116" s="3"/>
      <c r="Z116" s="6"/>
      <c r="AA116" s="11">
        <f>NETWORKDAYS(Table1[[#This Row],[start Date]],Table1[[#This Row],[End Date]])</f>
        <v>0</v>
      </c>
    </row>
    <row r="117" spans="1:27" x14ac:dyDescent="0.25">
      <c r="A117" t="s">
        <v>440</v>
      </c>
      <c r="B117" t="s">
        <v>595</v>
      </c>
      <c r="E117" t="s">
        <v>462</v>
      </c>
      <c r="G117" t="s">
        <v>203</v>
      </c>
      <c r="H117" s="8" t="s">
        <v>497</v>
      </c>
      <c r="J117" t="s">
        <v>205</v>
      </c>
      <c r="K117" s="15"/>
      <c r="L117" s="45" t="s">
        <v>205</v>
      </c>
      <c r="M117" s="8" t="s">
        <v>51</v>
      </c>
      <c r="N117" s="9" t="s">
        <v>468</v>
      </c>
      <c r="O117" s="15" t="s">
        <v>471</v>
      </c>
      <c r="P117" s="8"/>
      <c r="Q117" s="8"/>
      <c r="R117" t="s">
        <v>56</v>
      </c>
      <c r="S117" t="s">
        <v>56</v>
      </c>
      <c r="T117" t="s">
        <v>56</v>
      </c>
      <c r="U117" s="8" t="s">
        <v>56</v>
      </c>
      <c r="W117" s="3"/>
      <c r="X117" s="3"/>
      <c r="Y117" s="3"/>
      <c r="Z117" s="6"/>
      <c r="AA117" s="11">
        <f>NETWORKDAYS(Table1[[#This Row],[start Date]],Table1[[#This Row],[End Date]])</f>
        <v>0</v>
      </c>
    </row>
    <row r="118" spans="1:27" x14ac:dyDescent="0.25">
      <c r="A118" s="45" t="s">
        <v>441</v>
      </c>
      <c r="B118" t="s">
        <v>596</v>
      </c>
      <c r="E118" t="s">
        <v>463</v>
      </c>
      <c r="G118" t="s">
        <v>413</v>
      </c>
      <c r="H118" s="8" t="s">
        <v>497</v>
      </c>
      <c r="J118" t="s">
        <v>205</v>
      </c>
      <c r="L118" s="45" t="s">
        <v>205</v>
      </c>
      <c r="M118" s="8" t="s">
        <v>51</v>
      </c>
      <c r="N118" s="9" t="s">
        <v>468</v>
      </c>
      <c r="O118" t="s">
        <v>473</v>
      </c>
      <c r="P118" s="8"/>
      <c r="Q118" s="8"/>
      <c r="R118" t="s">
        <v>56</v>
      </c>
      <c r="S118" t="s">
        <v>56</v>
      </c>
      <c r="T118" t="s">
        <v>56</v>
      </c>
      <c r="U118" s="8" t="s">
        <v>56</v>
      </c>
      <c r="W118" s="3"/>
      <c r="X118" s="3"/>
      <c r="Y118" s="3"/>
      <c r="Z118" s="6"/>
      <c r="AA118" s="11">
        <f>NETWORKDAYS(Table1[[#This Row],[start Date]],Table1[[#This Row],[End Date]])</f>
        <v>0</v>
      </c>
    </row>
    <row r="119" spans="1:27" x14ac:dyDescent="0.25">
      <c r="A119" s="15" t="s">
        <v>442</v>
      </c>
      <c r="B119" t="s">
        <v>597</v>
      </c>
      <c r="E119" t="s">
        <v>464</v>
      </c>
      <c r="G119" t="s">
        <v>413</v>
      </c>
      <c r="H119" s="8" t="s">
        <v>497</v>
      </c>
      <c r="J119" t="s">
        <v>205</v>
      </c>
      <c r="K119" s="15"/>
      <c r="L119" s="45" t="s">
        <v>205</v>
      </c>
      <c r="M119" s="8" t="s">
        <v>51</v>
      </c>
      <c r="N119" s="9" t="s">
        <v>468</v>
      </c>
      <c r="O119" s="15" t="s">
        <v>471</v>
      </c>
      <c r="P119" s="8"/>
      <c r="Q119" s="8"/>
      <c r="R119" t="s">
        <v>56</v>
      </c>
      <c r="S119" t="s">
        <v>56</v>
      </c>
      <c r="T119" t="s">
        <v>56</v>
      </c>
      <c r="U119" s="8" t="s">
        <v>56</v>
      </c>
      <c r="W119" s="3"/>
      <c r="X119" s="3"/>
      <c r="Y119" s="3"/>
      <c r="Z119" s="6"/>
      <c r="AA119" s="11">
        <f>NETWORKDAYS(Table1[[#This Row],[start Date]],Table1[[#This Row],[End Date]])</f>
        <v>0</v>
      </c>
    </row>
    <row r="120" spans="1:27" x14ac:dyDescent="0.25">
      <c r="A120" s="8" t="s">
        <v>443</v>
      </c>
      <c r="B120" t="s">
        <v>598</v>
      </c>
      <c r="E120" t="s">
        <v>465</v>
      </c>
      <c r="G120" t="s">
        <v>203</v>
      </c>
      <c r="H120" s="8" t="s">
        <v>497</v>
      </c>
      <c r="J120" t="s">
        <v>205</v>
      </c>
      <c r="K120" s="15"/>
      <c r="L120" s="45" t="s">
        <v>205</v>
      </c>
      <c r="M120" s="8" t="s">
        <v>51</v>
      </c>
      <c r="N120" s="9" t="s">
        <v>468</v>
      </c>
      <c r="O120" s="15" t="s">
        <v>471</v>
      </c>
      <c r="P120" s="8"/>
      <c r="Q120" s="8"/>
      <c r="R120" t="s">
        <v>56</v>
      </c>
      <c r="S120" t="s">
        <v>56</v>
      </c>
      <c r="T120" t="s">
        <v>56</v>
      </c>
      <c r="U120" s="8" t="s">
        <v>56</v>
      </c>
      <c r="W120" s="3"/>
      <c r="X120" s="3"/>
      <c r="Y120" s="3"/>
      <c r="Z120" s="6"/>
      <c r="AA120" s="11">
        <f>NETWORKDAYS(Table1[[#This Row],[start Date]],Table1[[#This Row],[End Date]])</f>
        <v>0</v>
      </c>
    </row>
    <row r="121" spans="1:27" x14ac:dyDescent="0.25">
      <c r="A121" t="s">
        <v>444</v>
      </c>
      <c r="B121" t="s">
        <v>599</v>
      </c>
      <c r="E121" t="s">
        <v>466</v>
      </c>
      <c r="G121" t="s">
        <v>413</v>
      </c>
      <c r="H121" s="8" t="s">
        <v>497</v>
      </c>
      <c r="J121" t="s">
        <v>205</v>
      </c>
      <c r="K121" s="15"/>
      <c r="L121" s="45" t="s">
        <v>205</v>
      </c>
      <c r="M121" s="8" t="s">
        <v>51</v>
      </c>
      <c r="N121" s="9" t="s">
        <v>468</v>
      </c>
      <c r="O121" s="15" t="s">
        <v>471</v>
      </c>
      <c r="P121" s="8"/>
      <c r="Q121" s="8"/>
      <c r="R121" t="s">
        <v>56</v>
      </c>
      <c r="S121" t="s">
        <v>56</v>
      </c>
      <c r="T121" t="s">
        <v>56</v>
      </c>
      <c r="U121" s="8" t="s">
        <v>56</v>
      </c>
      <c r="W121" s="3"/>
      <c r="X121" s="3"/>
      <c r="Y121" s="3"/>
      <c r="Z121" s="6"/>
      <c r="AA121" s="11">
        <f>NETWORKDAYS(Table1[[#This Row],[start Date]],Table1[[#This Row],[End Date]])</f>
        <v>0</v>
      </c>
    </row>
    <row r="122" spans="1:27" x14ac:dyDescent="0.25">
      <c r="A122" t="s">
        <v>164</v>
      </c>
      <c r="B122" t="s">
        <v>600</v>
      </c>
      <c r="E122" t="s">
        <v>467</v>
      </c>
      <c r="G122" t="s">
        <v>413</v>
      </c>
      <c r="H122" s="8" t="s">
        <v>497</v>
      </c>
      <c r="J122" t="s">
        <v>205</v>
      </c>
      <c r="K122" s="15" t="s">
        <v>497</v>
      </c>
      <c r="L122" s="45" t="s">
        <v>205</v>
      </c>
      <c r="M122" s="8" t="s">
        <v>51</v>
      </c>
      <c r="N122" s="9" t="s">
        <v>468</v>
      </c>
      <c r="O122" s="15" t="s">
        <v>473</v>
      </c>
      <c r="P122" s="8"/>
      <c r="Q122" s="8"/>
      <c r="R122" t="s">
        <v>56</v>
      </c>
      <c r="S122" t="s">
        <v>56</v>
      </c>
      <c r="T122" t="s">
        <v>56</v>
      </c>
      <c r="U122" s="8" t="s">
        <v>56</v>
      </c>
      <c r="V122" s="3">
        <v>43151</v>
      </c>
      <c r="W122" s="3"/>
      <c r="X122" s="3"/>
      <c r="Y122" s="3">
        <v>43151</v>
      </c>
      <c r="Z122" s="6"/>
      <c r="AA122" s="11">
        <f>NETWORKDAYS(Table1[[#This Row],[start Date]],Table1[[#This Row],[End Date]])</f>
        <v>1</v>
      </c>
    </row>
    <row r="123" spans="1:27" x14ac:dyDescent="0.25">
      <c r="A123" s="45" t="s">
        <v>426</v>
      </c>
      <c r="B123" t="s">
        <v>601</v>
      </c>
      <c r="E123" t="s">
        <v>446</v>
      </c>
      <c r="G123" t="s">
        <v>412</v>
      </c>
      <c r="H123" s="8" t="s">
        <v>497</v>
      </c>
      <c r="J123" t="s">
        <v>205</v>
      </c>
      <c r="L123" s="45" t="s">
        <v>205</v>
      </c>
      <c r="M123" s="8" t="s">
        <v>51</v>
      </c>
      <c r="N123" s="9" t="s">
        <v>468</v>
      </c>
      <c r="O123" t="s">
        <v>471</v>
      </c>
      <c r="P123" s="8"/>
      <c r="Q123" s="8"/>
      <c r="R123" t="s">
        <v>56</v>
      </c>
      <c r="S123" t="s">
        <v>56</v>
      </c>
      <c r="T123" t="s">
        <v>56</v>
      </c>
      <c r="U123" s="8" t="s">
        <v>56</v>
      </c>
      <c r="W123" s="3"/>
      <c r="X123" s="3"/>
      <c r="Y123" s="3"/>
      <c r="Z123" s="6"/>
      <c r="AA123" s="11">
        <f>NETWORKDAYS(Table1[[#This Row],[start Date]],Table1[[#This Row],[End Date]])</f>
        <v>0</v>
      </c>
    </row>
    <row r="124" spans="1:27" hidden="1" x14ac:dyDescent="0.25">
      <c r="A124" t="s">
        <v>479</v>
      </c>
      <c r="B124" t="s">
        <v>492</v>
      </c>
      <c r="E124" t="s">
        <v>485</v>
      </c>
      <c r="G124" t="s">
        <v>412</v>
      </c>
      <c r="H124" s="8" t="s">
        <v>47</v>
      </c>
      <c r="K124" s="15" t="s">
        <v>1181</v>
      </c>
      <c r="M124" s="8" t="s">
        <v>51</v>
      </c>
      <c r="N124" s="8" t="s">
        <v>469</v>
      </c>
      <c r="O124" s="15"/>
      <c r="P124" s="8" t="s">
        <v>56</v>
      </c>
      <c r="Q124" s="8"/>
      <c r="S124"/>
      <c r="U124" s="8"/>
      <c r="V124" s="3">
        <v>43143</v>
      </c>
      <c r="W124" s="3">
        <v>43144</v>
      </c>
      <c r="X124" s="3"/>
      <c r="Y124" s="3"/>
      <c r="Z124" s="6"/>
      <c r="AA124" s="11">
        <f>NETWORKDAYS(Table1[[#This Row],[start Date]],Table1[[#This Row],[End Date]])</f>
        <v>-30816</v>
      </c>
    </row>
    <row r="125" spans="1:27" hidden="1" x14ac:dyDescent="0.25">
      <c r="A125" s="38" t="s">
        <v>475</v>
      </c>
      <c r="B125" s="38" t="s">
        <v>488</v>
      </c>
      <c r="C125" s="38"/>
      <c r="D125" s="38"/>
      <c r="E125" s="38" t="s">
        <v>481</v>
      </c>
      <c r="F125" s="38"/>
      <c r="G125" s="38" t="s">
        <v>415</v>
      </c>
      <c r="H125" s="38" t="s">
        <v>47</v>
      </c>
      <c r="I125" s="38"/>
      <c r="J125" s="38"/>
      <c r="K125" s="38" t="s">
        <v>985</v>
      </c>
      <c r="L125" s="38"/>
      <c r="M125" s="38" t="s">
        <v>51</v>
      </c>
      <c r="N125" s="38" t="s">
        <v>469</v>
      </c>
      <c r="O125" s="38" t="s">
        <v>984</v>
      </c>
      <c r="P125" s="38"/>
      <c r="Q125" s="38"/>
      <c r="R125" s="38"/>
      <c r="S125" s="38"/>
      <c r="T125" s="38"/>
      <c r="U125" s="38"/>
      <c r="V125" s="39">
        <v>43143</v>
      </c>
      <c r="W125" s="39"/>
      <c r="X125" s="39"/>
      <c r="Y125" s="39">
        <v>43151</v>
      </c>
      <c r="Z125" s="40"/>
      <c r="AA125" s="41">
        <f>NETWORKDAYS(Table1[[#This Row],[start Date]],Table1[[#This Row],[End Date]])</f>
        <v>7</v>
      </c>
    </row>
    <row r="126" spans="1:27" hidden="1" x14ac:dyDescent="0.25">
      <c r="A126" t="s">
        <v>474</v>
      </c>
      <c r="B126" t="s">
        <v>487</v>
      </c>
      <c r="E126" t="s">
        <v>480</v>
      </c>
      <c r="G126" t="s">
        <v>486</v>
      </c>
      <c r="H126" s="8" t="s">
        <v>47</v>
      </c>
      <c r="K126" s="45" t="s">
        <v>1181</v>
      </c>
      <c r="M126" s="8" t="s">
        <v>51</v>
      </c>
      <c r="N126" s="8" t="s">
        <v>469</v>
      </c>
      <c r="O126" s="15"/>
      <c r="P126" s="8" t="s">
        <v>56</v>
      </c>
      <c r="Q126" s="8"/>
      <c r="S126"/>
      <c r="U126" s="8"/>
      <c r="V126" s="3">
        <v>43143</v>
      </c>
      <c r="W126" s="3">
        <v>43144</v>
      </c>
      <c r="X126" s="3"/>
      <c r="Y126" s="3"/>
      <c r="Z126" s="6"/>
      <c r="AA126" s="11">
        <f>NETWORKDAYS(Table1[[#This Row],[start Date]],Table1[[#This Row],[End Date]])</f>
        <v>-30816</v>
      </c>
    </row>
    <row r="127" spans="1:27" hidden="1" x14ac:dyDescent="0.25">
      <c r="A127" t="s">
        <v>477</v>
      </c>
      <c r="B127" t="s">
        <v>490</v>
      </c>
      <c r="E127" t="s">
        <v>483</v>
      </c>
      <c r="G127" t="s">
        <v>413</v>
      </c>
      <c r="H127" s="8" t="s">
        <v>47</v>
      </c>
      <c r="K127" s="45" t="s">
        <v>1181</v>
      </c>
      <c r="M127" s="8" t="s">
        <v>51</v>
      </c>
      <c r="N127" s="8" t="s">
        <v>469</v>
      </c>
      <c r="O127" s="15"/>
      <c r="P127" s="8" t="s">
        <v>56</v>
      </c>
      <c r="Q127" s="8"/>
      <c r="S127"/>
      <c r="U127" s="8"/>
      <c r="V127" s="3">
        <v>43143</v>
      </c>
      <c r="W127" s="3">
        <v>43144</v>
      </c>
      <c r="X127" s="3"/>
      <c r="Y127" s="3"/>
      <c r="Z127" s="6"/>
      <c r="AA127" s="11">
        <f>NETWORKDAYS(Table1[[#This Row],[start Date]],Table1[[#This Row],[End Date]])</f>
        <v>-30816</v>
      </c>
    </row>
    <row r="128" spans="1:27" hidden="1" x14ac:dyDescent="0.25">
      <c r="A128" t="s">
        <v>478</v>
      </c>
      <c r="B128" t="s">
        <v>491</v>
      </c>
      <c r="E128" t="s">
        <v>484</v>
      </c>
      <c r="G128" t="s">
        <v>413</v>
      </c>
      <c r="H128" s="8" t="s">
        <v>47</v>
      </c>
      <c r="K128" s="45" t="s">
        <v>1181</v>
      </c>
      <c r="M128" s="8" t="s">
        <v>51</v>
      </c>
      <c r="N128" s="8" t="s">
        <v>469</v>
      </c>
      <c r="O128" s="15"/>
      <c r="P128" s="8" t="s">
        <v>56</v>
      </c>
      <c r="Q128" s="8"/>
      <c r="S128"/>
      <c r="U128" s="8"/>
      <c r="V128" s="3">
        <v>43143</v>
      </c>
      <c r="W128" s="3">
        <v>43144</v>
      </c>
      <c r="X128" s="3"/>
      <c r="Y128" s="3"/>
      <c r="Z128" s="6"/>
      <c r="AA128" s="11">
        <f>NETWORKDAYS(Table1[[#This Row],[start Date]],Table1[[#This Row],[End Date]])</f>
        <v>-30816</v>
      </c>
    </row>
    <row r="129" spans="1:27" hidden="1" x14ac:dyDescent="0.25">
      <c r="A129" s="45" t="s">
        <v>476</v>
      </c>
      <c r="B129" t="s">
        <v>489</v>
      </c>
      <c r="E129" t="s">
        <v>482</v>
      </c>
      <c r="G129" t="s">
        <v>203</v>
      </c>
      <c r="H129" s="8" t="s">
        <v>47</v>
      </c>
      <c r="K129" s="45" t="s">
        <v>1181</v>
      </c>
      <c r="M129" s="8" t="s">
        <v>51</v>
      </c>
      <c r="N129" s="8" t="s">
        <v>469</v>
      </c>
      <c r="P129" s="45" t="s">
        <v>56</v>
      </c>
      <c r="Q129" s="8"/>
      <c r="S129" s="45"/>
      <c r="U129" s="45"/>
      <c r="V129" s="3">
        <v>43143</v>
      </c>
      <c r="W129" s="3">
        <v>43144</v>
      </c>
      <c r="X129" s="3"/>
      <c r="Y129" s="3"/>
      <c r="Z129" s="6"/>
      <c r="AA129" s="11">
        <f>NETWORKDAYS(Table1[[#This Row],[start Date]],Table1[[#This Row],[End Date]])</f>
        <v>-30816</v>
      </c>
    </row>
    <row r="130" spans="1:27" hidden="1" x14ac:dyDescent="0.25">
      <c r="A130" s="45" t="s">
        <v>63</v>
      </c>
      <c r="B130" t="s">
        <v>82</v>
      </c>
      <c r="C130" t="s">
        <v>102</v>
      </c>
      <c r="D130" t="s">
        <v>118</v>
      </c>
      <c r="G130" t="s">
        <v>43</v>
      </c>
      <c r="H130" s="8" t="s">
        <v>47</v>
      </c>
      <c r="M130" s="8" t="s">
        <v>50</v>
      </c>
      <c r="N130" s="8" t="s">
        <v>147</v>
      </c>
      <c r="P130" s="45"/>
      <c r="Q130" s="8"/>
      <c r="S130" s="45"/>
      <c r="U130" s="45"/>
      <c r="W130" s="3"/>
      <c r="X130" s="3"/>
      <c r="Y130" s="3"/>
      <c r="Z130" s="6"/>
      <c r="AA130" s="11">
        <f>NETWORKDAYS(Table1[[#This Row],[start Date]],Table1[[#This Row],[End Date]])</f>
        <v>0</v>
      </c>
    </row>
    <row r="131" spans="1:27" hidden="1" x14ac:dyDescent="0.25">
      <c r="A131" s="45" t="s">
        <v>64</v>
      </c>
      <c r="B131" t="s">
        <v>87</v>
      </c>
      <c r="C131" t="s">
        <v>107</v>
      </c>
      <c r="D131" t="s">
        <v>123</v>
      </c>
      <c r="G131" t="s">
        <v>43</v>
      </c>
      <c r="H131" s="8" t="s">
        <v>47</v>
      </c>
      <c r="K131" s="45" t="s">
        <v>1181</v>
      </c>
      <c r="M131" s="8" t="s">
        <v>50</v>
      </c>
      <c r="N131" s="8" t="s">
        <v>147</v>
      </c>
      <c r="O131" s="15"/>
      <c r="P131" s="45" t="s">
        <v>56</v>
      </c>
      <c r="Q131" s="8"/>
      <c r="S131" s="45"/>
      <c r="U131" s="45"/>
      <c r="W131" s="3">
        <v>43144</v>
      </c>
      <c r="X131" s="3"/>
      <c r="Y131" s="3"/>
      <c r="Z131" s="6"/>
      <c r="AA131" s="11">
        <f>NETWORKDAYS(Table1[[#This Row],[start Date]],Table1[[#This Row],[End Date]])</f>
        <v>0</v>
      </c>
    </row>
    <row r="132" spans="1:27" hidden="1" x14ac:dyDescent="0.25">
      <c r="A132" s="45" t="s">
        <v>58</v>
      </c>
      <c r="B132" t="s">
        <v>82</v>
      </c>
      <c r="C132" t="s">
        <v>102</v>
      </c>
      <c r="D132" t="s">
        <v>118</v>
      </c>
      <c r="E132" s="35"/>
      <c r="F132" s="35"/>
      <c r="G132" t="s">
        <v>44</v>
      </c>
      <c r="H132" s="8" t="s">
        <v>47</v>
      </c>
      <c r="I132" s="35"/>
      <c r="J132" s="35"/>
      <c r="K132" s="45" t="s">
        <v>1181</v>
      </c>
      <c r="M132" s="8" t="s">
        <v>50</v>
      </c>
      <c r="N132" s="8" t="s">
        <v>147</v>
      </c>
      <c r="O132" s="15"/>
      <c r="P132" s="45" t="s">
        <v>56</v>
      </c>
      <c r="Q132" s="8"/>
      <c r="S132" s="45"/>
      <c r="U132" s="45"/>
      <c r="W132" s="3">
        <v>43144</v>
      </c>
      <c r="X132" s="3"/>
      <c r="Y132" s="3"/>
      <c r="Z132" s="6"/>
      <c r="AA132" s="11">
        <f>NETWORKDAYS(Table1[[#This Row],[start Date]],Table1[[#This Row],[End Date]])</f>
        <v>0</v>
      </c>
    </row>
    <row r="133" spans="1:27" hidden="1" x14ac:dyDescent="0.25">
      <c r="A133" s="45" t="s">
        <v>59</v>
      </c>
      <c r="B133" t="s">
        <v>83</v>
      </c>
      <c r="C133" t="s">
        <v>103</v>
      </c>
      <c r="D133" t="s">
        <v>119</v>
      </c>
      <c r="G133" t="s">
        <v>44</v>
      </c>
      <c r="H133" s="8" t="s">
        <v>47</v>
      </c>
      <c r="K133" s="45" t="s">
        <v>1181</v>
      </c>
      <c r="M133" s="8" t="s">
        <v>50</v>
      </c>
      <c r="N133" s="8" t="s">
        <v>147</v>
      </c>
      <c r="P133" s="45" t="s">
        <v>56</v>
      </c>
      <c r="Q133" s="8"/>
      <c r="S133" s="45"/>
      <c r="U133" s="45"/>
      <c r="W133" s="3">
        <v>43144</v>
      </c>
      <c r="X133" s="3"/>
      <c r="Y133" s="3"/>
      <c r="Z133" s="6"/>
      <c r="AA133" s="11">
        <f>NETWORKDAYS(Table1[[#This Row],[start Date]],Table1[[#This Row],[End Date]])</f>
        <v>0</v>
      </c>
    </row>
    <row r="134" spans="1:27" hidden="1" x14ac:dyDescent="0.25">
      <c r="A134" s="17" t="s">
        <v>61</v>
      </c>
      <c r="B134" t="s">
        <v>85</v>
      </c>
      <c r="C134" t="s">
        <v>105</v>
      </c>
      <c r="D134" t="s">
        <v>121</v>
      </c>
      <c r="G134" t="s">
        <v>136</v>
      </c>
      <c r="H134" s="8" t="s">
        <v>47</v>
      </c>
      <c r="K134" s="35"/>
      <c r="M134" s="8" t="s">
        <v>50</v>
      </c>
      <c r="N134" s="8" t="s">
        <v>147</v>
      </c>
      <c r="O134" s="35"/>
      <c r="P134" s="45"/>
      <c r="Q134" s="8"/>
      <c r="S134" s="45"/>
      <c r="U134" s="45"/>
      <c r="W134" s="3"/>
      <c r="X134" s="3"/>
      <c r="Y134" s="3"/>
      <c r="Z134" s="6"/>
      <c r="AA134" s="11">
        <f>NETWORKDAYS(Table1[[#This Row],[start Date]],Table1[[#This Row],[End Date]])</f>
        <v>0</v>
      </c>
    </row>
    <row r="135" spans="1:27" hidden="1" x14ac:dyDescent="0.25">
      <c r="A135" s="45" t="s">
        <v>62</v>
      </c>
      <c r="B135" t="s">
        <v>86</v>
      </c>
      <c r="C135" t="s">
        <v>106</v>
      </c>
      <c r="D135" t="s">
        <v>122</v>
      </c>
      <c r="G135" t="s">
        <v>136</v>
      </c>
      <c r="H135" s="8" t="s">
        <v>47</v>
      </c>
      <c r="K135" s="45" t="s">
        <v>1181</v>
      </c>
      <c r="M135" s="8" t="s">
        <v>50</v>
      </c>
      <c r="N135" s="8" t="s">
        <v>147</v>
      </c>
      <c r="O135" s="35"/>
      <c r="P135" s="45" t="s">
        <v>56</v>
      </c>
      <c r="Q135" s="8"/>
      <c r="S135" s="45"/>
      <c r="U135" s="45"/>
      <c r="W135" s="3">
        <v>43144</v>
      </c>
      <c r="X135" s="3"/>
      <c r="Y135" s="3"/>
      <c r="Z135" s="6"/>
      <c r="AA135" s="11">
        <f>NETWORKDAYS(Table1[[#This Row],[start Date]],Table1[[#This Row],[End Date]])</f>
        <v>0</v>
      </c>
    </row>
    <row r="136" spans="1:27" hidden="1" x14ac:dyDescent="0.25">
      <c r="A136" s="45" t="s">
        <v>60</v>
      </c>
      <c r="B136" t="s">
        <v>84</v>
      </c>
      <c r="C136" t="s">
        <v>104</v>
      </c>
      <c r="D136" t="s">
        <v>120</v>
      </c>
      <c r="G136" t="s">
        <v>136</v>
      </c>
      <c r="H136" s="8" t="s">
        <v>47</v>
      </c>
      <c r="K136" s="45" t="s">
        <v>1181</v>
      </c>
      <c r="M136" s="8" t="s">
        <v>50</v>
      </c>
      <c r="N136" s="8" t="s">
        <v>147</v>
      </c>
      <c r="O136" s="15"/>
      <c r="P136" s="45" t="s">
        <v>56</v>
      </c>
      <c r="Q136" s="8"/>
      <c r="S136" s="45"/>
      <c r="U136" s="45"/>
      <c r="W136" s="3">
        <v>43144</v>
      </c>
      <c r="X136" s="3"/>
      <c r="Y136" s="3"/>
      <c r="Z136" s="6"/>
      <c r="AA136" s="11">
        <f>NETWORKDAYS(Table1[[#This Row],[start Date]],Table1[[#This Row],[End Date]])</f>
        <v>0</v>
      </c>
    </row>
    <row r="137" spans="1:27" hidden="1" x14ac:dyDescent="0.25">
      <c r="A137" s="45" t="s">
        <v>81</v>
      </c>
      <c r="B137" t="s">
        <v>87</v>
      </c>
      <c r="C137" t="s">
        <v>107</v>
      </c>
      <c r="D137" t="s">
        <v>123</v>
      </c>
      <c r="G137" t="s">
        <v>45</v>
      </c>
      <c r="H137" s="8" t="s">
        <v>47</v>
      </c>
      <c r="K137" s="45" t="s">
        <v>1181</v>
      </c>
      <c r="M137" s="8" t="s">
        <v>50</v>
      </c>
      <c r="N137" s="8" t="s">
        <v>147</v>
      </c>
      <c r="O137" s="15"/>
      <c r="P137" s="45" t="s">
        <v>56</v>
      </c>
      <c r="Q137" s="8"/>
      <c r="S137" s="45"/>
      <c r="U137" s="45"/>
      <c r="W137" s="3">
        <v>43144</v>
      </c>
      <c r="X137" s="3"/>
      <c r="Y137" s="3"/>
      <c r="Z137" s="6"/>
      <c r="AA137" s="11">
        <f>NETWORKDAYS(Table1[[#This Row],[start Date]],Table1[[#This Row],[End Date]])</f>
        <v>0</v>
      </c>
    </row>
    <row r="138" spans="1:27" hidden="1" x14ac:dyDescent="0.25">
      <c r="A138" s="45" t="s">
        <v>78</v>
      </c>
      <c r="B138" t="s">
        <v>99</v>
      </c>
      <c r="C138" t="s">
        <v>115</v>
      </c>
      <c r="D138" t="s">
        <v>41</v>
      </c>
      <c r="G138" t="s">
        <v>145</v>
      </c>
      <c r="H138" s="8" t="s">
        <v>47</v>
      </c>
      <c r="K138" s="45" t="s">
        <v>1181</v>
      </c>
      <c r="M138" s="8" t="s">
        <v>50</v>
      </c>
      <c r="N138" s="8" t="s">
        <v>147</v>
      </c>
      <c r="P138" s="45" t="s">
        <v>56</v>
      </c>
      <c r="Q138" s="8"/>
      <c r="S138" s="45"/>
      <c r="U138" s="45"/>
      <c r="W138" s="3">
        <v>43144</v>
      </c>
      <c r="X138" s="3"/>
      <c r="Y138" s="3"/>
      <c r="Z138" s="6"/>
      <c r="AA138" s="11">
        <f>NETWORKDAYS(Table1[[#This Row],[start Date]],Table1[[#This Row],[End Date]])</f>
        <v>0</v>
      </c>
    </row>
    <row r="139" spans="1:27" hidden="1" x14ac:dyDescent="0.25">
      <c r="A139" s="37" t="s">
        <v>79</v>
      </c>
      <c r="B139" t="s">
        <v>100</v>
      </c>
      <c r="C139" t="s">
        <v>116</v>
      </c>
      <c r="D139" t="s">
        <v>134</v>
      </c>
      <c r="G139" t="s">
        <v>145</v>
      </c>
      <c r="H139" s="8" t="s">
        <v>47</v>
      </c>
      <c r="I139" t="s">
        <v>204</v>
      </c>
      <c r="J139" t="s">
        <v>206</v>
      </c>
      <c r="K139" s="15" t="s">
        <v>48</v>
      </c>
      <c r="M139" s="8" t="s">
        <v>50</v>
      </c>
      <c r="N139" s="8" t="s">
        <v>147</v>
      </c>
      <c r="O139" t="s">
        <v>983</v>
      </c>
      <c r="P139" s="8"/>
      <c r="Q139" s="8"/>
      <c r="S139" s="45"/>
      <c r="U139" s="45"/>
      <c r="W139" s="3"/>
      <c r="X139" s="3"/>
      <c r="Y139" s="3"/>
      <c r="Z139" s="6"/>
      <c r="AA139" s="11">
        <f>NETWORKDAYS(Table1[[#This Row],[start Date]],Table1[[#This Row],[End Date]])</f>
        <v>0</v>
      </c>
    </row>
    <row r="140" spans="1:27" hidden="1" x14ac:dyDescent="0.25">
      <c r="A140" s="45" t="s">
        <v>66</v>
      </c>
      <c r="B140" t="s">
        <v>89</v>
      </c>
      <c r="C140" t="s">
        <v>109</v>
      </c>
      <c r="D140" t="s">
        <v>125</v>
      </c>
      <c r="G140" t="s">
        <v>138</v>
      </c>
      <c r="H140" s="8" t="s">
        <v>47</v>
      </c>
      <c r="K140" s="45" t="s">
        <v>1181</v>
      </c>
      <c r="M140" s="8" t="s">
        <v>50</v>
      </c>
      <c r="N140" s="8" t="s">
        <v>147</v>
      </c>
      <c r="P140" s="45" t="s">
        <v>56</v>
      </c>
      <c r="Q140" s="8"/>
      <c r="S140" s="45"/>
      <c r="U140" s="45"/>
      <c r="W140" s="3">
        <v>43144</v>
      </c>
      <c r="X140" s="3"/>
      <c r="Y140" s="3"/>
      <c r="Z140" s="6"/>
      <c r="AA140" s="11">
        <f>NETWORKDAYS(Table1[[#This Row],[start Date]],Table1[[#This Row],[End Date]])</f>
        <v>0</v>
      </c>
    </row>
    <row r="141" spans="1:27" hidden="1" x14ac:dyDescent="0.25">
      <c r="A141" s="45" t="s">
        <v>80</v>
      </c>
      <c r="B141" t="s">
        <v>101</v>
      </c>
      <c r="C141" t="s">
        <v>117</v>
      </c>
      <c r="D141" t="s">
        <v>135</v>
      </c>
      <c r="G141" t="s">
        <v>146</v>
      </c>
      <c r="H141" s="8" t="s">
        <v>47</v>
      </c>
      <c r="K141" s="45" t="s">
        <v>1181</v>
      </c>
      <c r="M141" s="8" t="s">
        <v>50</v>
      </c>
      <c r="N141" t="s">
        <v>147</v>
      </c>
      <c r="P141" s="45" t="s">
        <v>56</v>
      </c>
      <c r="Q141" s="8"/>
      <c r="S141" s="45"/>
      <c r="U141" s="45"/>
      <c r="W141" s="3">
        <v>43144</v>
      </c>
      <c r="X141" s="3"/>
      <c r="Y141" s="3"/>
      <c r="Z141" s="6"/>
      <c r="AA141" s="11">
        <f>NETWORKDAYS(Table1[[#This Row],[start Date]],Table1[[#This Row],[End Date]])</f>
        <v>0</v>
      </c>
    </row>
    <row r="142" spans="1:27" hidden="1" x14ac:dyDescent="0.25">
      <c r="A142" s="45" t="s">
        <v>65</v>
      </c>
      <c r="B142" t="s">
        <v>88</v>
      </c>
      <c r="C142" t="s">
        <v>108</v>
      </c>
      <c r="D142" t="s">
        <v>124</v>
      </c>
      <c r="G142" t="s">
        <v>137</v>
      </c>
      <c r="H142" s="8" t="s">
        <v>47</v>
      </c>
      <c r="K142" s="45" t="s">
        <v>1181</v>
      </c>
      <c r="M142" s="8" t="s">
        <v>50</v>
      </c>
      <c r="N142" s="8" t="s">
        <v>147</v>
      </c>
      <c r="P142" s="45" t="s">
        <v>56</v>
      </c>
      <c r="Q142" s="8"/>
      <c r="S142" s="45"/>
      <c r="U142" s="45"/>
      <c r="W142" s="3">
        <v>43144</v>
      </c>
      <c r="X142" s="3"/>
      <c r="Y142" s="3"/>
      <c r="Z142" s="6"/>
      <c r="AA142" s="11">
        <f>NETWORKDAYS(Table1[[#This Row],[start Date]],Table1[[#This Row],[End Date]])</f>
        <v>0</v>
      </c>
    </row>
    <row r="143" spans="1:27" hidden="1" x14ac:dyDescent="0.25">
      <c r="A143" s="45" t="s">
        <v>67</v>
      </c>
      <c r="B143" t="s">
        <v>90</v>
      </c>
      <c r="C143" t="s">
        <v>110</v>
      </c>
      <c r="D143" t="s">
        <v>126</v>
      </c>
      <c r="G143" t="s">
        <v>139</v>
      </c>
      <c r="H143" s="8" t="s">
        <v>47</v>
      </c>
      <c r="K143" s="45" t="s">
        <v>1181</v>
      </c>
      <c r="M143" s="8" t="s">
        <v>50</v>
      </c>
      <c r="N143" s="15" t="s">
        <v>147</v>
      </c>
      <c r="P143" s="45" t="s">
        <v>56</v>
      </c>
      <c r="Q143" s="8"/>
      <c r="S143" s="45"/>
      <c r="U143" s="45"/>
      <c r="W143" s="3">
        <v>43144</v>
      </c>
      <c r="X143" s="3"/>
      <c r="Y143" s="3"/>
      <c r="Z143" s="6"/>
      <c r="AA143" s="11">
        <f>NETWORKDAYS(Table1[[#This Row],[start Date]],Table1[[#This Row],[End Date]])</f>
        <v>0</v>
      </c>
    </row>
    <row r="144" spans="1:27" hidden="1" x14ac:dyDescent="0.25">
      <c r="A144" s="45" t="s">
        <v>71</v>
      </c>
      <c r="B144" t="s">
        <v>93</v>
      </c>
      <c r="C144" t="s">
        <v>32</v>
      </c>
      <c r="D144" t="s">
        <v>129</v>
      </c>
      <c r="G144" t="s">
        <v>142</v>
      </c>
      <c r="H144" s="8" t="s">
        <v>47</v>
      </c>
      <c r="K144" s="45" t="s">
        <v>1181</v>
      </c>
      <c r="M144" s="8" t="s">
        <v>50</v>
      </c>
      <c r="N144" s="8" t="s">
        <v>147</v>
      </c>
      <c r="P144" s="45" t="s">
        <v>56</v>
      </c>
      <c r="Q144" s="8"/>
      <c r="S144" s="45"/>
      <c r="U144" s="45"/>
      <c r="W144" s="3">
        <v>43144</v>
      </c>
      <c r="X144" s="3"/>
      <c r="Y144" s="3"/>
      <c r="Z144" s="6"/>
      <c r="AA144" s="11">
        <f>NETWORKDAYS(Table1[[#This Row],[start Date]],Table1[[#This Row],[End Date]])</f>
        <v>0</v>
      </c>
    </row>
    <row r="145" spans="1:27" hidden="1" x14ac:dyDescent="0.25">
      <c r="A145" s="45" t="s">
        <v>68</v>
      </c>
      <c r="B145" t="s">
        <v>91</v>
      </c>
      <c r="C145" t="s">
        <v>111</v>
      </c>
      <c r="D145" t="s">
        <v>127</v>
      </c>
      <c r="G145" t="s">
        <v>140</v>
      </c>
      <c r="H145" s="8" t="s">
        <v>47</v>
      </c>
      <c r="K145" s="45" t="s">
        <v>1181</v>
      </c>
      <c r="M145" s="8" t="s">
        <v>50</v>
      </c>
      <c r="N145" s="8" t="s">
        <v>147</v>
      </c>
      <c r="P145" s="45" t="s">
        <v>56</v>
      </c>
      <c r="Q145" s="8"/>
      <c r="S145" s="45"/>
      <c r="U145" s="45"/>
      <c r="W145" s="3">
        <v>43144</v>
      </c>
      <c r="X145" s="3"/>
      <c r="Y145" s="3"/>
      <c r="Z145" s="6"/>
      <c r="AA145" s="11">
        <f>NETWORKDAYS(Table1[[#This Row],[start Date]],Table1[[#This Row],[End Date]])</f>
        <v>0</v>
      </c>
    </row>
    <row r="146" spans="1:27" hidden="1" x14ac:dyDescent="0.25">
      <c r="A146" s="45" t="s">
        <v>75</v>
      </c>
      <c r="B146" t="s">
        <v>97</v>
      </c>
      <c r="C146" t="s">
        <v>112</v>
      </c>
      <c r="D146" t="s">
        <v>128</v>
      </c>
      <c r="E146" t="s">
        <v>951</v>
      </c>
      <c r="F146" t="s">
        <v>952</v>
      </c>
      <c r="G146" t="s">
        <v>144</v>
      </c>
      <c r="H146" s="8" t="s">
        <v>47</v>
      </c>
      <c r="I146" t="s">
        <v>204</v>
      </c>
      <c r="J146" t="s">
        <v>643</v>
      </c>
      <c r="K146" s="45" t="s">
        <v>1181</v>
      </c>
      <c r="M146" s="8" t="s">
        <v>50</v>
      </c>
      <c r="N146" s="8" t="s">
        <v>147</v>
      </c>
      <c r="P146" s="45" t="s">
        <v>56</v>
      </c>
      <c r="Q146" s="8"/>
      <c r="S146" s="45"/>
      <c r="U146" s="45"/>
      <c r="V146" s="3">
        <v>43151</v>
      </c>
      <c r="W146" s="3">
        <v>43144</v>
      </c>
      <c r="X146" s="3"/>
      <c r="Y146" s="3">
        <v>43151</v>
      </c>
      <c r="Z146" s="6"/>
      <c r="AA146" s="11">
        <f>NETWORKDAYS(Table1[[#This Row],[start Date]],Table1[[#This Row],[End Date]])</f>
        <v>1</v>
      </c>
    </row>
    <row r="147" spans="1:27" hidden="1" x14ac:dyDescent="0.25">
      <c r="A147" s="37" t="s">
        <v>72</v>
      </c>
      <c r="B147" t="s">
        <v>94</v>
      </c>
      <c r="C147" t="s">
        <v>113</v>
      </c>
      <c r="D147" t="s">
        <v>130</v>
      </c>
      <c r="G147" t="s">
        <v>143</v>
      </c>
      <c r="H147" s="8" t="s">
        <v>47</v>
      </c>
      <c r="K147" s="15" t="s">
        <v>48</v>
      </c>
      <c r="M147" s="8" t="s">
        <v>50</v>
      </c>
      <c r="N147" s="8" t="s">
        <v>147</v>
      </c>
      <c r="O147" t="s">
        <v>978</v>
      </c>
      <c r="P147" s="8"/>
      <c r="Q147" s="8"/>
      <c r="S147"/>
      <c r="U147" s="8"/>
      <c r="V147" s="3">
        <v>43151</v>
      </c>
      <c r="W147" s="3"/>
      <c r="X147" s="3"/>
      <c r="Y147" s="3"/>
      <c r="Z147" s="6"/>
      <c r="AA147" s="11">
        <f>NETWORKDAYS(Table1[[#This Row],[start Date]],Table1[[#This Row],[End Date]])</f>
        <v>-30822</v>
      </c>
    </row>
    <row r="148" spans="1:27" hidden="1" x14ac:dyDescent="0.25">
      <c r="A148" s="37" t="s">
        <v>76</v>
      </c>
      <c r="B148" t="s">
        <v>98</v>
      </c>
      <c r="C148" t="s">
        <v>115</v>
      </c>
      <c r="D148" t="s">
        <v>133</v>
      </c>
      <c r="G148" t="s">
        <v>144</v>
      </c>
      <c r="H148" s="8" t="s">
        <v>47</v>
      </c>
      <c r="K148" s="15" t="s">
        <v>48</v>
      </c>
      <c r="M148" s="8" t="s">
        <v>50</v>
      </c>
      <c r="N148" s="8" t="s">
        <v>147</v>
      </c>
      <c r="O148" t="s">
        <v>978</v>
      </c>
      <c r="P148" s="8"/>
      <c r="Q148" s="8"/>
      <c r="S148"/>
      <c r="U148" s="8"/>
      <c r="V148" s="3">
        <v>43151</v>
      </c>
      <c r="W148" s="3"/>
      <c r="X148" s="3"/>
      <c r="Y148" s="3"/>
      <c r="Z148" s="6"/>
      <c r="AA148" s="11">
        <f>NETWORKDAYS(Table1[[#This Row],[start Date]],Table1[[#This Row],[End Date]])</f>
        <v>-30822</v>
      </c>
    </row>
    <row r="149" spans="1:27" hidden="1" x14ac:dyDescent="0.25">
      <c r="A149" s="37" t="s">
        <v>77</v>
      </c>
      <c r="B149" t="s">
        <v>87</v>
      </c>
      <c r="C149" t="s">
        <v>107</v>
      </c>
      <c r="D149" t="s">
        <v>123</v>
      </c>
      <c r="G149" t="s">
        <v>144</v>
      </c>
      <c r="H149" s="8" t="s">
        <v>47</v>
      </c>
      <c r="K149" s="15" t="s">
        <v>48</v>
      </c>
      <c r="M149" s="8" t="s">
        <v>50</v>
      </c>
      <c r="N149" s="8" t="s">
        <v>147</v>
      </c>
      <c r="O149" t="s">
        <v>978</v>
      </c>
      <c r="P149" s="8"/>
      <c r="Q149" s="8"/>
      <c r="S149"/>
      <c r="U149" s="8"/>
      <c r="V149" s="3">
        <v>43151</v>
      </c>
      <c r="W149" s="3"/>
      <c r="X149" s="3"/>
      <c r="Y149" s="3"/>
      <c r="Z149" s="6"/>
      <c r="AA149" s="11">
        <f>NETWORKDAYS(Table1[[#This Row],[start Date]],Table1[[#This Row],[End Date]])</f>
        <v>-30822</v>
      </c>
    </row>
    <row r="150" spans="1:27" hidden="1" x14ac:dyDescent="0.25">
      <c r="A150" s="45" t="s">
        <v>73</v>
      </c>
      <c r="B150" t="s">
        <v>95</v>
      </c>
      <c r="C150" t="s">
        <v>104</v>
      </c>
      <c r="D150" t="s">
        <v>131</v>
      </c>
      <c r="G150" t="s">
        <v>144</v>
      </c>
      <c r="H150" s="8" t="s">
        <v>47</v>
      </c>
      <c r="K150" s="45" t="s">
        <v>1181</v>
      </c>
      <c r="M150" s="8" t="s">
        <v>50</v>
      </c>
      <c r="N150" s="8" t="s">
        <v>147</v>
      </c>
      <c r="P150" s="8" t="s">
        <v>56</v>
      </c>
      <c r="Q150" s="8"/>
      <c r="S150"/>
      <c r="U150" s="8"/>
      <c r="W150" s="3">
        <v>43144</v>
      </c>
      <c r="X150" s="3"/>
      <c r="Y150" s="3"/>
      <c r="Z150" s="6"/>
      <c r="AA150" s="11">
        <f>NETWORKDAYS(Table1[[#This Row],[start Date]],Table1[[#This Row],[End Date]])</f>
        <v>0</v>
      </c>
    </row>
    <row r="151" spans="1:27" hidden="1" x14ac:dyDescent="0.25">
      <c r="A151" s="45" t="s">
        <v>74</v>
      </c>
      <c r="B151" t="s">
        <v>96</v>
      </c>
      <c r="C151" t="s">
        <v>114</v>
      </c>
      <c r="D151" t="s">
        <v>132</v>
      </c>
      <c r="G151" t="s">
        <v>144</v>
      </c>
      <c r="H151" s="8" t="s">
        <v>47</v>
      </c>
      <c r="K151" s="45" t="s">
        <v>1181</v>
      </c>
      <c r="M151" s="8" t="s">
        <v>50</v>
      </c>
      <c r="N151" s="8" t="s">
        <v>147</v>
      </c>
      <c r="P151" s="8" t="s">
        <v>56</v>
      </c>
      <c r="Q151" s="8"/>
      <c r="S151"/>
      <c r="U151" s="8"/>
      <c r="W151" s="3">
        <v>43144</v>
      </c>
      <c r="X151" s="3"/>
      <c r="Y151" s="3"/>
      <c r="Z151" s="6"/>
      <c r="AA151" s="11">
        <f>NETWORKDAYS(Table1[[#This Row],[start Date]],Table1[[#This Row],[End Date]])</f>
        <v>0</v>
      </c>
    </row>
    <row r="152" spans="1:27" hidden="1" x14ac:dyDescent="0.25">
      <c r="A152" s="17" t="s">
        <v>69</v>
      </c>
      <c r="B152" t="s">
        <v>92</v>
      </c>
      <c r="C152" t="s">
        <v>112</v>
      </c>
      <c r="D152" t="s">
        <v>128</v>
      </c>
      <c r="G152" t="s">
        <v>141</v>
      </c>
      <c r="H152" s="8" t="s">
        <v>47</v>
      </c>
      <c r="K152" s="15"/>
      <c r="M152" s="8" t="s">
        <v>50</v>
      </c>
      <c r="N152" s="8" t="s">
        <v>147</v>
      </c>
      <c r="P152" s="8"/>
      <c r="Q152" s="8"/>
      <c r="S152"/>
      <c r="U152" s="8"/>
      <c r="W152" s="3"/>
      <c r="X152" s="3"/>
      <c r="Y152" s="3"/>
      <c r="Z152" s="6"/>
      <c r="AA152" s="11">
        <f>NETWORKDAYS(Table1[[#This Row],[start Date]],Table1[[#This Row],[End Date]])</f>
        <v>0</v>
      </c>
    </row>
    <row r="153" spans="1:27" hidden="1" x14ac:dyDescent="0.25">
      <c r="A153" s="17" t="s">
        <v>70</v>
      </c>
      <c r="B153" t="s">
        <v>82</v>
      </c>
      <c r="C153" t="s">
        <v>102</v>
      </c>
      <c r="D153" t="s">
        <v>118</v>
      </c>
      <c r="G153" t="s">
        <v>142</v>
      </c>
      <c r="H153" s="8" t="s">
        <v>47</v>
      </c>
      <c r="K153" s="15"/>
      <c r="M153" s="8" t="s">
        <v>50</v>
      </c>
      <c r="N153" s="8" t="s">
        <v>147</v>
      </c>
      <c r="P153" s="8"/>
      <c r="Q153" s="8"/>
      <c r="S153"/>
      <c r="U153" s="8"/>
      <c r="W153" s="3"/>
      <c r="X153" s="3"/>
      <c r="Y153" s="3"/>
      <c r="Z153" s="6"/>
      <c r="AA153" s="11">
        <f>NETWORKDAYS(Table1[[#This Row],[start Date]],Table1[[#This Row],[End Date]])</f>
        <v>0</v>
      </c>
    </row>
    <row r="154" spans="1:27" x14ac:dyDescent="0.25">
      <c r="A154" s="45" t="s">
        <v>256</v>
      </c>
      <c r="E154" t="s">
        <v>288</v>
      </c>
      <c r="F154" t="s">
        <v>320</v>
      </c>
      <c r="G154" t="s">
        <v>43</v>
      </c>
      <c r="H154" s="8" t="s">
        <v>497</v>
      </c>
      <c r="I154" t="s">
        <v>204</v>
      </c>
      <c r="J154" t="s">
        <v>205</v>
      </c>
      <c r="K154" s="15" t="s">
        <v>497</v>
      </c>
      <c r="L154" s="45" t="s">
        <v>205</v>
      </c>
      <c r="M154" s="8" t="s">
        <v>50</v>
      </c>
      <c r="N154" s="8" t="s">
        <v>148</v>
      </c>
      <c r="O154" t="s">
        <v>353</v>
      </c>
      <c r="P154" s="8"/>
      <c r="Q154" s="8"/>
      <c r="R154" t="s">
        <v>57</v>
      </c>
      <c r="S154" t="s">
        <v>57</v>
      </c>
      <c r="T154" t="s">
        <v>57</v>
      </c>
      <c r="U154" s="8"/>
      <c r="W154" s="3"/>
      <c r="X154" s="3"/>
      <c r="Y154" s="3"/>
      <c r="Z154" s="6"/>
      <c r="AA154" s="11">
        <f>NETWORKDAYS(Table1[[#This Row],[start Date]],Table1[[#This Row],[End Date]])</f>
        <v>0</v>
      </c>
    </row>
    <row r="155" spans="1:27" hidden="1" x14ac:dyDescent="0.25">
      <c r="A155" s="45" t="s">
        <v>257</v>
      </c>
      <c r="E155" t="s">
        <v>289</v>
      </c>
      <c r="F155" t="s">
        <v>321</v>
      </c>
      <c r="G155" t="s">
        <v>43</v>
      </c>
      <c r="H155" s="8" t="s">
        <v>497</v>
      </c>
      <c r="I155" t="s">
        <v>204</v>
      </c>
      <c r="J155" t="s">
        <v>205</v>
      </c>
      <c r="K155" s="15" t="s">
        <v>497</v>
      </c>
      <c r="M155" s="8" t="s">
        <v>50</v>
      </c>
      <c r="N155" s="8" t="s">
        <v>148</v>
      </c>
      <c r="P155" s="45"/>
      <c r="Q155" s="8"/>
      <c r="S155" s="45"/>
      <c r="U155" s="45"/>
      <c r="W155" s="3"/>
      <c r="X155" s="3"/>
      <c r="Y155" s="3"/>
      <c r="Z155" s="6"/>
      <c r="AA155" s="11">
        <f>NETWORKDAYS(Table1[[#This Row],[start Date]],Table1[[#This Row],[End Date]])</f>
        <v>0</v>
      </c>
    </row>
    <row r="156" spans="1:27" x14ac:dyDescent="0.25">
      <c r="A156" s="45" t="s">
        <v>258</v>
      </c>
      <c r="E156" t="s">
        <v>290</v>
      </c>
      <c r="F156" t="s">
        <v>322</v>
      </c>
      <c r="G156" t="s">
        <v>252</v>
      </c>
      <c r="H156" s="8" t="s">
        <v>497</v>
      </c>
      <c r="I156" t="s">
        <v>204</v>
      </c>
      <c r="J156" t="s">
        <v>253</v>
      </c>
      <c r="K156" s="15" t="s">
        <v>497</v>
      </c>
      <c r="L156" s="45" t="s">
        <v>206</v>
      </c>
      <c r="M156" s="8" t="s">
        <v>50</v>
      </c>
      <c r="N156" s="8" t="s">
        <v>148</v>
      </c>
      <c r="O156" t="s">
        <v>354</v>
      </c>
      <c r="P156" s="45"/>
      <c r="Q156" s="8"/>
      <c r="R156" t="s">
        <v>57</v>
      </c>
      <c r="S156" s="45" t="s">
        <v>57</v>
      </c>
      <c r="T156" t="s">
        <v>57</v>
      </c>
      <c r="U156" s="45"/>
      <c r="W156" s="3"/>
      <c r="X156" s="3"/>
      <c r="Y156" s="3"/>
      <c r="Z156" s="6"/>
      <c r="AA156" s="11">
        <f>NETWORKDAYS(Table1[[#This Row],[start Date]],Table1[[#This Row],[End Date]])</f>
        <v>0</v>
      </c>
    </row>
    <row r="157" spans="1:27" x14ac:dyDescent="0.25">
      <c r="A157" s="45" t="s">
        <v>259</v>
      </c>
      <c r="E157" t="s">
        <v>291</v>
      </c>
      <c r="F157" t="s">
        <v>323</v>
      </c>
      <c r="G157" t="s">
        <v>146</v>
      </c>
      <c r="H157" s="8" t="s">
        <v>497</v>
      </c>
      <c r="I157" t="s">
        <v>204</v>
      </c>
      <c r="J157" t="s">
        <v>253</v>
      </c>
      <c r="K157" s="15" t="s">
        <v>497</v>
      </c>
      <c r="L157" s="45" t="s">
        <v>206</v>
      </c>
      <c r="M157" s="8" t="s">
        <v>50</v>
      </c>
      <c r="N157" s="8" t="s">
        <v>148</v>
      </c>
      <c r="P157" s="45"/>
      <c r="Q157" s="8"/>
      <c r="R157" t="s">
        <v>56</v>
      </c>
      <c r="S157" s="45" t="s">
        <v>56</v>
      </c>
      <c r="T157" t="s">
        <v>56</v>
      </c>
      <c r="U157" s="45"/>
      <c r="W157" s="3"/>
      <c r="X157" s="3"/>
      <c r="Y157" s="3"/>
      <c r="Z157" s="6"/>
      <c r="AA157" s="11">
        <f>NETWORKDAYS(Table1[[#This Row],[start Date]],Table1[[#This Row],[End Date]])</f>
        <v>0</v>
      </c>
    </row>
    <row r="158" spans="1:27" x14ac:dyDescent="0.25">
      <c r="A158" s="45" t="s">
        <v>261</v>
      </c>
      <c r="E158" t="s">
        <v>293</v>
      </c>
      <c r="F158" t="s">
        <v>325</v>
      </c>
      <c r="G158" t="s">
        <v>145</v>
      </c>
      <c r="H158" s="8" t="s">
        <v>497</v>
      </c>
      <c r="I158" t="s">
        <v>204</v>
      </c>
      <c r="J158" t="s">
        <v>253</v>
      </c>
      <c r="K158" s="15" t="s">
        <v>497</v>
      </c>
      <c r="L158" s="45" t="s">
        <v>206</v>
      </c>
      <c r="M158" s="8" t="s">
        <v>50</v>
      </c>
      <c r="N158" s="8" t="s">
        <v>148</v>
      </c>
      <c r="P158" s="45"/>
      <c r="Q158" s="8"/>
      <c r="R158" t="s">
        <v>56</v>
      </c>
      <c r="S158" s="45" t="s">
        <v>56</v>
      </c>
      <c r="T158" t="s">
        <v>56</v>
      </c>
      <c r="U158" s="45"/>
      <c r="W158" s="3"/>
      <c r="X158" s="3"/>
      <c r="Y158" s="3"/>
      <c r="Z158" s="6"/>
      <c r="AA158" s="11">
        <f>NETWORKDAYS(Table1[[#This Row],[start Date]],Table1[[#This Row],[End Date]])</f>
        <v>0</v>
      </c>
    </row>
    <row r="159" spans="1:27" hidden="1" x14ac:dyDescent="0.25">
      <c r="A159" s="45" t="s">
        <v>260</v>
      </c>
      <c r="E159" t="s">
        <v>292</v>
      </c>
      <c r="F159" t="s">
        <v>324</v>
      </c>
      <c r="G159" t="s">
        <v>146</v>
      </c>
      <c r="H159" s="8" t="s">
        <v>497</v>
      </c>
      <c r="I159" t="s">
        <v>204</v>
      </c>
      <c r="J159" t="s">
        <v>253</v>
      </c>
      <c r="K159" s="15" t="s">
        <v>497</v>
      </c>
      <c r="M159" s="8" t="s">
        <v>50</v>
      </c>
      <c r="N159" s="8" t="s">
        <v>148</v>
      </c>
      <c r="O159" t="s">
        <v>355</v>
      </c>
      <c r="P159" s="45"/>
      <c r="Q159" s="8"/>
      <c r="S159" s="45"/>
      <c r="U159" s="45"/>
      <c r="W159" s="3"/>
      <c r="X159" s="3"/>
      <c r="Y159" s="3"/>
      <c r="Z159" s="6"/>
      <c r="AA159" s="11">
        <f>NETWORKDAYS(Table1[[#This Row],[start Date]],Table1[[#This Row],[End Date]])</f>
        <v>0</v>
      </c>
    </row>
    <row r="160" spans="1:27" x14ac:dyDescent="0.25">
      <c r="A160" s="45" t="s">
        <v>263</v>
      </c>
      <c r="E160" t="s">
        <v>295</v>
      </c>
      <c r="F160" t="s">
        <v>327</v>
      </c>
      <c r="G160" t="s">
        <v>146</v>
      </c>
      <c r="H160" s="8" t="s">
        <v>497</v>
      </c>
      <c r="I160" t="s">
        <v>204</v>
      </c>
      <c r="J160" t="s">
        <v>253</v>
      </c>
      <c r="K160" s="15" t="s">
        <v>497</v>
      </c>
      <c r="L160" s="45" t="s">
        <v>206</v>
      </c>
      <c r="M160" s="8" t="s">
        <v>50</v>
      </c>
      <c r="N160" s="8" t="s">
        <v>148</v>
      </c>
      <c r="P160" s="45"/>
      <c r="Q160" s="8"/>
      <c r="R160" t="s">
        <v>56</v>
      </c>
      <c r="S160" s="45" t="s">
        <v>56</v>
      </c>
      <c r="T160" t="s">
        <v>56</v>
      </c>
      <c r="U160" s="45"/>
      <c r="W160" s="3"/>
      <c r="X160" s="3"/>
      <c r="Y160" s="3"/>
      <c r="Z160" s="6"/>
      <c r="AA160" s="11">
        <f>NETWORKDAYS(Table1[[#This Row],[start Date]],Table1[[#This Row],[End Date]])</f>
        <v>0</v>
      </c>
    </row>
    <row r="161" spans="1:27" hidden="1" x14ac:dyDescent="0.25">
      <c r="A161" s="45" t="s">
        <v>262</v>
      </c>
      <c r="E161" t="s">
        <v>294</v>
      </c>
      <c r="F161" t="s">
        <v>326</v>
      </c>
      <c r="G161" t="s">
        <v>146</v>
      </c>
      <c r="H161" s="8" t="s">
        <v>497</v>
      </c>
      <c r="I161" t="s">
        <v>204</v>
      </c>
      <c r="J161" t="s">
        <v>253</v>
      </c>
      <c r="K161" s="15" t="s">
        <v>497</v>
      </c>
      <c r="M161" s="8" t="s">
        <v>50</v>
      </c>
      <c r="N161" s="15" t="s">
        <v>148</v>
      </c>
      <c r="O161" t="s">
        <v>356</v>
      </c>
      <c r="P161" s="45"/>
      <c r="Q161" s="8"/>
      <c r="S161" s="45"/>
      <c r="U161" s="45"/>
      <c r="W161" s="3"/>
      <c r="X161" s="3"/>
      <c r="Y161" s="3"/>
      <c r="Z161" s="6"/>
      <c r="AA161" s="11">
        <f>NETWORKDAYS(Table1[[#This Row],[start Date]],Table1[[#This Row],[End Date]])</f>
        <v>0</v>
      </c>
    </row>
    <row r="162" spans="1:27" x14ac:dyDescent="0.25">
      <c r="A162" s="45" t="s">
        <v>264</v>
      </c>
      <c r="E162" t="s">
        <v>296</v>
      </c>
      <c r="F162" t="s">
        <v>328</v>
      </c>
      <c r="G162" t="s">
        <v>146</v>
      </c>
      <c r="H162" s="8" t="s">
        <v>497</v>
      </c>
      <c r="I162" t="s">
        <v>204</v>
      </c>
      <c r="J162" t="s">
        <v>253</v>
      </c>
      <c r="K162" s="15" t="s">
        <v>497</v>
      </c>
      <c r="L162" s="45" t="s">
        <v>206</v>
      </c>
      <c r="M162" s="8" t="s">
        <v>50</v>
      </c>
      <c r="N162" s="8" t="s">
        <v>148</v>
      </c>
      <c r="P162" s="45"/>
      <c r="Q162" s="8"/>
      <c r="R162" t="s">
        <v>56</v>
      </c>
      <c r="S162" s="45" t="s">
        <v>56</v>
      </c>
      <c r="T162" t="s">
        <v>56</v>
      </c>
      <c r="U162" s="45"/>
      <c r="W162" s="3"/>
      <c r="X162" s="3"/>
      <c r="Y162" s="3"/>
      <c r="Z162" s="6"/>
      <c r="AA162" s="11">
        <f>NETWORKDAYS(Table1[[#This Row],[start Date]],Table1[[#This Row],[End Date]])</f>
        <v>0</v>
      </c>
    </row>
    <row r="163" spans="1:27" x14ac:dyDescent="0.25">
      <c r="A163" s="45" t="s">
        <v>265</v>
      </c>
      <c r="E163" t="s">
        <v>297</v>
      </c>
      <c r="F163" t="s">
        <v>329</v>
      </c>
      <c r="G163" t="s">
        <v>146</v>
      </c>
      <c r="H163" s="8" t="s">
        <v>497</v>
      </c>
      <c r="I163" t="s">
        <v>204</v>
      </c>
      <c r="J163" t="s">
        <v>253</v>
      </c>
      <c r="K163" s="15" t="s">
        <v>497</v>
      </c>
      <c r="L163" s="45" t="s">
        <v>206</v>
      </c>
      <c r="M163" s="8" t="s">
        <v>50</v>
      </c>
      <c r="N163" s="8" t="s">
        <v>148</v>
      </c>
      <c r="P163" s="45"/>
      <c r="Q163" s="8"/>
      <c r="R163" t="s">
        <v>56</v>
      </c>
      <c r="S163" s="45" t="s">
        <v>56</v>
      </c>
      <c r="T163" t="s">
        <v>56</v>
      </c>
      <c r="U163" s="45"/>
      <c r="W163" s="3"/>
      <c r="X163" s="3"/>
      <c r="Y163" s="3"/>
      <c r="Z163" s="6"/>
      <c r="AA163" s="11">
        <f>NETWORKDAYS(Table1[[#This Row],[start Date]],Table1[[#This Row],[End Date]])</f>
        <v>0</v>
      </c>
    </row>
    <row r="164" spans="1:27" x14ac:dyDescent="0.25">
      <c r="A164" s="45" t="s">
        <v>266</v>
      </c>
      <c r="E164" t="s">
        <v>298</v>
      </c>
      <c r="F164" t="s">
        <v>330</v>
      </c>
      <c r="G164" t="s">
        <v>146</v>
      </c>
      <c r="H164" t="s">
        <v>497</v>
      </c>
      <c r="I164" t="s">
        <v>204</v>
      </c>
      <c r="J164" t="s">
        <v>253</v>
      </c>
      <c r="K164" s="15" t="s">
        <v>497</v>
      </c>
      <c r="L164" s="45" t="s">
        <v>206</v>
      </c>
      <c r="M164" s="8" t="s">
        <v>50</v>
      </c>
      <c r="N164" t="s">
        <v>148</v>
      </c>
      <c r="P164" s="45"/>
      <c r="Q164" s="8"/>
      <c r="R164" t="s">
        <v>56</v>
      </c>
      <c r="S164" s="45" t="s">
        <v>56</v>
      </c>
      <c r="T164" t="s">
        <v>56</v>
      </c>
      <c r="U164" s="45"/>
      <c r="W164" s="3"/>
      <c r="X164" s="3"/>
      <c r="Y164" s="3"/>
      <c r="Z164" s="6"/>
      <c r="AA164" s="11">
        <f>NETWORKDAYS(Table1[[#This Row],[start Date]],Table1[[#This Row],[End Date]])</f>
        <v>0</v>
      </c>
    </row>
    <row r="165" spans="1:27" x14ac:dyDescent="0.25">
      <c r="A165" t="s">
        <v>267</v>
      </c>
      <c r="E165" t="s">
        <v>299</v>
      </c>
      <c r="F165" t="s">
        <v>331</v>
      </c>
      <c r="G165" t="s">
        <v>139</v>
      </c>
      <c r="H165" s="8" t="s">
        <v>497</v>
      </c>
      <c r="I165" t="s">
        <v>204</v>
      </c>
      <c r="J165" t="s">
        <v>253</v>
      </c>
      <c r="K165" s="15" t="s">
        <v>497</v>
      </c>
      <c r="L165" s="45" t="s">
        <v>206</v>
      </c>
      <c r="M165" s="8" t="s">
        <v>50</v>
      </c>
      <c r="N165" s="8" t="s">
        <v>148</v>
      </c>
      <c r="P165" s="45"/>
      <c r="Q165" s="8"/>
      <c r="R165" t="s">
        <v>56</v>
      </c>
      <c r="S165" s="45" t="s">
        <v>56</v>
      </c>
      <c r="T165" t="s">
        <v>56</v>
      </c>
      <c r="U165" s="45"/>
      <c r="W165" s="3"/>
      <c r="X165" s="3"/>
      <c r="Y165" s="3"/>
      <c r="Z165" s="6"/>
      <c r="AA165" s="11">
        <f>NETWORKDAYS(Table1[[#This Row],[start Date]],Table1[[#This Row],[End Date]])</f>
        <v>0</v>
      </c>
    </row>
    <row r="166" spans="1:27" x14ac:dyDescent="0.25">
      <c r="A166" t="s">
        <v>268</v>
      </c>
      <c r="E166" t="s">
        <v>300</v>
      </c>
      <c r="F166" t="s">
        <v>332</v>
      </c>
      <c r="G166" t="s">
        <v>142</v>
      </c>
      <c r="H166" s="8" t="s">
        <v>497</v>
      </c>
      <c r="I166" t="s">
        <v>204</v>
      </c>
      <c r="J166" t="s">
        <v>253</v>
      </c>
      <c r="K166" s="15" t="s">
        <v>497</v>
      </c>
      <c r="L166" s="45" t="s">
        <v>206</v>
      </c>
      <c r="M166" s="8" t="s">
        <v>50</v>
      </c>
      <c r="N166" s="8" t="s">
        <v>148</v>
      </c>
      <c r="P166" s="45"/>
      <c r="Q166" s="8"/>
      <c r="R166" t="s">
        <v>56</v>
      </c>
      <c r="S166" s="45" t="s">
        <v>56</v>
      </c>
      <c r="T166" t="s">
        <v>56</v>
      </c>
      <c r="U166" s="45"/>
      <c r="W166" s="3"/>
      <c r="X166" s="3"/>
      <c r="Y166" s="3"/>
      <c r="Z166" s="6"/>
      <c r="AA166" s="11">
        <f>NETWORKDAYS(Table1[[#This Row],[start Date]],Table1[[#This Row],[End Date]])</f>
        <v>0</v>
      </c>
    </row>
    <row r="167" spans="1:27" x14ac:dyDescent="0.25">
      <c r="A167" t="s">
        <v>269</v>
      </c>
      <c r="E167" t="s">
        <v>301</v>
      </c>
      <c r="F167" t="s">
        <v>333</v>
      </c>
      <c r="G167" t="s">
        <v>142</v>
      </c>
      <c r="H167" s="8" t="s">
        <v>497</v>
      </c>
      <c r="I167" t="s">
        <v>204</v>
      </c>
      <c r="J167" t="s">
        <v>253</v>
      </c>
      <c r="K167" s="15" t="s">
        <v>497</v>
      </c>
      <c r="L167" s="45" t="s">
        <v>206</v>
      </c>
      <c r="M167" s="8" t="s">
        <v>50</v>
      </c>
      <c r="N167" s="8" t="s">
        <v>148</v>
      </c>
      <c r="P167" s="45"/>
      <c r="Q167" s="8"/>
      <c r="R167" t="s">
        <v>56</v>
      </c>
      <c r="S167" s="45" t="s">
        <v>56</v>
      </c>
      <c r="T167" t="s">
        <v>56</v>
      </c>
      <c r="U167" s="45"/>
      <c r="W167" s="3"/>
      <c r="X167" s="3"/>
      <c r="Y167" s="3"/>
      <c r="Z167" s="6"/>
      <c r="AA167" s="11">
        <f>NETWORKDAYS(Table1[[#This Row],[start Date]],Table1[[#This Row],[End Date]])</f>
        <v>0</v>
      </c>
    </row>
    <row r="168" spans="1:27" x14ac:dyDescent="0.25">
      <c r="A168" t="s">
        <v>270</v>
      </c>
      <c r="E168" t="s">
        <v>302</v>
      </c>
      <c r="F168" t="s">
        <v>334</v>
      </c>
      <c r="G168" t="s">
        <v>142</v>
      </c>
      <c r="H168" s="8" t="s">
        <v>497</v>
      </c>
      <c r="I168" t="s">
        <v>204</v>
      </c>
      <c r="J168" t="s">
        <v>253</v>
      </c>
      <c r="K168" s="15" t="s">
        <v>497</v>
      </c>
      <c r="L168" s="45" t="s">
        <v>206</v>
      </c>
      <c r="M168" s="8" t="s">
        <v>50</v>
      </c>
      <c r="N168" s="8" t="s">
        <v>148</v>
      </c>
      <c r="P168" s="45"/>
      <c r="Q168" s="8"/>
      <c r="R168" t="s">
        <v>56</v>
      </c>
      <c r="S168" s="45" t="s">
        <v>56</v>
      </c>
      <c r="T168" t="s">
        <v>56</v>
      </c>
      <c r="U168" s="45"/>
      <c r="W168" s="3"/>
      <c r="X168" s="3"/>
      <c r="Y168" s="3"/>
      <c r="Z168" s="6"/>
      <c r="AA168" s="11">
        <f>NETWORKDAYS(Table1[[#This Row],[start Date]],Table1[[#This Row],[End Date]])</f>
        <v>0</v>
      </c>
    </row>
    <row r="169" spans="1:27" x14ac:dyDescent="0.25">
      <c r="A169" t="s">
        <v>271</v>
      </c>
      <c r="E169" t="s">
        <v>303</v>
      </c>
      <c r="F169" t="s">
        <v>335</v>
      </c>
      <c r="G169" t="s">
        <v>143</v>
      </c>
      <c r="H169" s="8" t="s">
        <v>497</v>
      </c>
      <c r="I169" t="s">
        <v>204</v>
      </c>
      <c r="J169" t="s">
        <v>253</v>
      </c>
      <c r="K169" s="15" t="s">
        <v>497</v>
      </c>
      <c r="L169" s="45" t="s">
        <v>205</v>
      </c>
      <c r="M169" s="8" t="s">
        <v>50</v>
      </c>
      <c r="N169" s="8" t="s">
        <v>148</v>
      </c>
      <c r="P169" s="45"/>
      <c r="Q169" s="8"/>
      <c r="R169" t="s">
        <v>56</v>
      </c>
      <c r="S169" s="45" t="s">
        <v>56</v>
      </c>
      <c r="T169" t="s">
        <v>56</v>
      </c>
      <c r="U169" s="45"/>
      <c r="W169" s="3"/>
      <c r="X169" s="3"/>
      <c r="Y169" s="3"/>
      <c r="Z169" s="6"/>
      <c r="AA169" s="11">
        <f>NETWORKDAYS(Table1[[#This Row],[start Date]],Table1[[#This Row],[End Date]])</f>
        <v>0</v>
      </c>
    </row>
    <row r="170" spans="1:27" x14ac:dyDescent="0.25">
      <c r="A170" t="s">
        <v>272</v>
      </c>
      <c r="E170" t="s">
        <v>304</v>
      </c>
      <c r="F170" t="s">
        <v>336</v>
      </c>
      <c r="G170" t="s">
        <v>141</v>
      </c>
      <c r="H170" t="s">
        <v>497</v>
      </c>
      <c r="I170" t="s">
        <v>204</v>
      </c>
      <c r="J170" t="s">
        <v>352</v>
      </c>
      <c r="K170" t="s">
        <v>497</v>
      </c>
      <c r="L170" s="45" t="s">
        <v>205</v>
      </c>
      <c r="M170" t="s">
        <v>50</v>
      </c>
      <c r="N170" t="s">
        <v>148</v>
      </c>
      <c r="O170" t="s">
        <v>357</v>
      </c>
      <c r="P170" s="45"/>
      <c r="Q170" s="8"/>
      <c r="R170" t="s">
        <v>56</v>
      </c>
      <c r="S170" s="45" t="s">
        <v>56</v>
      </c>
      <c r="T170" t="s">
        <v>56</v>
      </c>
      <c r="U170" s="45"/>
      <c r="W170" s="3"/>
      <c r="X170" s="3"/>
      <c r="Y170" s="3"/>
      <c r="Z170" s="6"/>
      <c r="AA170" s="11">
        <f>NETWORKDAYS(Table1[[#This Row],[start Date]],Table1[[#This Row],[End Date]])</f>
        <v>0</v>
      </c>
    </row>
    <row r="171" spans="1:27" x14ac:dyDescent="0.25">
      <c r="A171" t="s">
        <v>273</v>
      </c>
      <c r="E171" t="s">
        <v>305</v>
      </c>
      <c r="F171" t="s">
        <v>337</v>
      </c>
      <c r="G171" t="s">
        <v>143</v>
      </c>
      <c r="H171" t="s">
        <v>497</v>
      </c>
      <c r="I171" t="s">
        <v>204</v>
      </c>
      <c r="J171" t="s">
        <v>253</v>
      </c>
      <c r="K171" t="s">
        <v>497</v>
      </c>
      <c r="L171" s="45" t="s">
        <v>205</v>
      </c>
      <c r="M171" t="s">
        <v>50</v>
      </c>
      <c r="N171" t="s">
        <v>148</v>
      </c>
      <c r="O171" s="8"/>
      <c r="P171" s="45"/>
      <c r="Q171" s="8"/>
      <c r="R171" t="s">
        <v>56</v>
      </c>
      <c r="S171" s="45" t="s">
        <v>56</v>
      </c>
      <c r="T171" t="s">
        <v>56</v>
      </c>
      <c r="U171" s="45"/>
      <c r="W171" s="3"/>
      <c r="X171" s="3"/>
      <c r="Y171" s="3"/>
      <c r="Z171" s="6"/>
      <c r="AA171" s="11">
        <f>NETWORKDAYS(Table1[[#This Row],[start Date]],Table1[[#This Row],[End Date]])</f>
        <v>0</v>
      </c>
    </row>
    <row r="172" spans="1:27" x14ac:dyDescent="0.25">
      <c r="A172" t="s">
        <v>274</v>
      </c>
      <c r="E172" t="s">
        <v>306</v>
      </c>
      <c r="F172" t="s">
        <v>338</v>
      </c>
      <c r="G172" t="s">
        <v>203</v>
      </c>
      <c r="H172" t="s">
        <v>497</v>
      </c>
      <c r="I172" t="s">
        <v>204</v>
      </c>
      <c r="J172" t="s">
        <v>205</v>
      </c>
      <c r="K172" t="s">
        <v>497</v>
      </c>
      <c r="L172" s="45" t="s">
        <v>205</v>
      </c>
      <c r="M172" t="s">
        <v>50</v>
      </c>
      <c r="N172" t="s">
        <v>148</v>
      </c>
      <c r="O172" s="8"/>
      <c r="P172" s="45"/>
      <c r="Q172" s="8"/>
      <c r="R172" t="s">
        <v>56</v>
      </c>
      <c r="S172" s="45" t="s">
        <v>56</v>
      </c>
      <c r="T172" t="s">
        <v>56</v>
      </c>
      <c r="U172" s="45"/>
      <c r="W172" s="3"/>
      <c r="X172" s="3"/>
      <c r="Y172" s="3"/>
      <c r="Z172" s="6"/>
      <c r="AA172" s="11">
        <f>NETWORKDAYS(Table1[[#This Row],[start Date]],Table1[[#This Row],[End Date]])</f>
        <v>0</v>
      </c>
    </row>
    <row r="173" spans="1:27" x14ac:dyDescent="0.25">
      <c r="A173" t="s">
        <v>275</v>
      </c>
      <c r="E173" t="s">
        <v>307</v>
      </c>
      <c r="F173" t="s">
        <v>339</v>
      </c>
      <c r="G173" t="s">
        <v>143</v>
      </c>
      <c r="H173" t="s">
        <v>497</v>
      </c>
      <c r="I173" t="s">
        <v>204</v>
      </c>
      <c r="J173" t="s">
        <v>253</v>
      </c>
      <c r="K173" t="s">
        <v>497</v>
      </c>
      <c r="L173" s="45" t="s">
        <v>205</v>
      </c>
      <c r="M173" t="s">
        <v>50</v>
      </c>
      <c r="N173" t="s">
        <v>148</v>
      </c>
      <c r="O173" s="8"/>
      <c r="P173" s="45"/>
      <c r="Q173" s="8"/>
      <c r="R173" t="s">
        <v>56</v>
      </c>
      <c r="S173" s="45" t="s">
        <v>56</v>
      </c>
      <c r="T173" t="s">
        <v>56</v>
      </c>
      <c r="U173" s="45"/>
      <c r="W173" s="3"/>
      <c r="X173" s="3"/>
      <c r="Y173" s="3"/>
      <c r="Z173" s="6"/>
      <c r="AA173" s="11">
        <f>NETWORKDAYS(Table1[[#This Row],[start Date]],Table1[[#This Row],[End Date]])</f>
        <v>0</v>
      </c>
    </row>
    <row r="174" spans="1:27" x14ac:dyDescent="0.25">
      <c r="A174" t="s">
        <v>276</v>
      </c>
      <c r="E174" t="s">
        <v>308</v>
      </c>
      <c r="F174" t="s">
        <v>340</v>
      </c>
      <c r="G174" t="s">
        <v>143</v>
      </c>
      <c r="H174" t="s">
        <v>497</v>
      </c>
      <c r="I174" t="s">
        <v>204</v>
      </c>
      <c r="J174" t="s">
        <v>253</v>
      </c>
      <c r="K174" t="s">
        <v>497</v>
      </c>
      <c r="L174" s="45" t="s">
        <v>205</v>
      </c>
      <c r="M174" t="s">
        <v>50</v>
      </c>
      <c r="N174" t="s">
        <v>148</v>
      </c>
      <c r="O174" s="8"/>
      <c r="P174" s="45"/>
      <c r="Q174" s="8"/>
      <c r="R174" t="s">
        <v>56</v>
      </c>
      <c r="S174" s="45" t="s">
        <v>56</v>
      </c>
      <c r="T174" t="s">
        <v>56</v>
      </c>
      <c r="U174" s="45"/>
      <c r="W174" s="3"/>
      <c r="X174" s="3"/>
      <c r="Y174" s="3"/>
      <c r="Z174" s="6"/>
      <c r="AA174" s="11">
        <f>NETWORKDAYS(Table1[[#This Row],[start Date]],Table1[[#This Row],[End Date]])</f>
        <v>0</v>
      </c>
    </row>
    <row r="175" spans="1:27" x14ac:dyDescent="0.25">
      <c r="A175" t="s">
        <v>280</v>
      </c>
      <c r="E175" t="s">
        <v>312</v>
      </c>
      <c r="F175" t="s">
        <v>344</v>
      </c>
      <c r="G175" t="s">
        <v>143</v>
      </c>
      <c r="H175" t="s">
        <v>497</v>
      </c>
      <c r="I175" t="s">
        <v>204</v>
      </c>
      <c r="J175" t="s">
        <v>253</v>
      </c>
      <c r="K175" t="s">
        <v>497</v>
      </c>
      <c r="L175" s="45" t="s">
        <v>205</v>
      </c>
      <c r="M175" t="s">
        <v>50</v>
      </c>
      <c r="N175" t="s">
        <v>148</v>
      </c>
      <c r="O175" s="8"/>
      <c r="P175" s="45"/>
      <c r="Q175" s="8"/>
      <c r="R175" t="s">
        <v>56</v>
      </c>
      <c r="S175" s="45" t="s">
        <v>56</v>
      </c>
      <c r="T175" t="s">
        <v>56</v>
      </c>
      <c r="U175" s="45"/>
      <c r="W175" s="3"/>
      <c r="X175" s="3"/>
      <c r="Y175" s="3"/>
      <c r="Z175" s="6"/>
      <c r="AA175" s="11">
        <f>NETWORKDAYS(Table1[[#This Row],[start Date]],Table1[[#This Row],[End Date]])</f>
        <v>0</v>
      </c>
    </row>
    <row r="176" spans="1:27" x14ac:dyDescent="0.25">
      <c r="A176" s="45" t="s">
        <v>281</v>
      </c>
      <c r="E176" t="s">
        <v>313</v>
      </c>
      <c r="F176" t="s">
        <v>345</v>
      </c>
      <c r="G176" t="s">
        <v>144</v>
      </c>
      <c r="H176" t="s">
        <v>497</v>
      </c>
      <c r="I176" t="s">
        <v>204</v>
      </c>
      <c r="J176" t="s">
        <v>205</v>
      </c>
      <c r="K176" t="s">
        <v>497</v>
      </c>
      <c r="L176" s="45" t="s">
        <v>205</v>
      </c>
      <c r="M176" t="s">
        <v>50</v>
      </c>
      <c r="N176" t="s">
        <v>148</v>
      </c>
      <c r="O176" s="8"/>
      <c r="P176" s="45"/>
      <c r="Q176" s="8"/>
      <c r="R176" t="s">
        <v>56</v>
      </c>
      <c r="S176" s="45" t="s">
        <v>56</v>
      </c>
      <c r="T176" t="s">
        <v>56</v>
      </c>
      <c r="U176" s="45"/>
      <c r="W176" s="3"/>
      <c r="X176" s="3"/>
      <c r="Y176" s="3"/>
      <c r="Z176" s="6"/>
      <c r="AA176" s="11">
        <f>NETWORKDAYS(Table1[[#This Row],[start Date]],Table1[[#This Row],[End Date]])</f>
        <v>0</v>
      </c>
    </row>
    <row r="177" spans="1:27" hidden="1" x14ac:dyDescent="0.25">
      <c r="A177" s="45" t="s">
        <v>279</v>
      </c>
      <c r="E177" t="s">
        <v>311</v>
      </c>
      <c r="F177" t="s">
        <v>343</v>
      </c>
      <c r="G177" t="s">
        <v>203</v>
      </c>
      <c r="H177" t="s">
        <v>497</v>
      </c>
      <c r="I177" t="s">
        <v>204</v>
      </c>
      <c r="J177" t="s">
        <v>205</v>
      </c>
      <c r="K177" t="s">
        <v>497</v>
      </c>
      <c r="M177" t="s">
        <v>50</v>
      </c>
      <c r="N177" t="s">
        <v>148</v>
      </c>
      <c r="O177" s="8" t="s">
        <v>355</v>
      </c>
      <c r="P177" s="45"/>
      <c r="Q177" s="8"/>
      <c r="S177" s="45"/>
      <c r="U177" s="45"/>
      <c r="W177" s="3"/>
      <c r="X177" s="3"/>
      <c r="Y177" s="3"/>
      <c r="Z177" s="6"/>
      <c r="AA177" s="11">
        <f>NETWORKDAYS(Table1[[#This Row],[start Date]],Table1[[#This Row],[End Date]])</f>
        <v>0</v>
      </c>
    </row>
    <row r="178" spans="1:27" x14ac:dyDescent="0.25">
      <c r="A178" s="45" t="s">
        <v>277</v>
      </c>
      <c r="E178" t="s">
        <v>309</v>
      </c>
      <c r="F178" t="s">
        <v>341</v>
      </c>
      <c r="G178" t="s">
        <v>144</v>
      </c>
      <c r="H178" t="s">
        <v>497</v>
      </c>
      <c r="I178" t="s">
        <v>204</v>
      </c>
      <c r="J178" t="s">
        <v>205</v>
      </c>
      <c r="K178" t="s">
        <v>497</v>
      </c>
      <c r="L178" s="45" t="s">
        <v>205</v>
      </c>
      <c r="M178" t="s">
        <v>50</v>
      </c>
      <c r="N178" t="s">
        <v>148</v>
      </c>
      <c r="O178" s="8"/>
      <c r="P178" s="45"/>
      <c r="Q178" s="8"/>
      <c r="R178" t="s">
        <v>56</v>
      </c>
      <c r="S178" s="45" t="s">
        <v>56</v>
      </c>
      <c r="T178" t="s">
        <v>56</v>
      </c>
      <c r="U178" s="45"/>
      <c r="W178" s="3"/>
      <c r="X178" s="3"/>
      <c r="Y178" s="3"/>
      <c r="Z178" s="6"/>
      <c r="AA178" s="11">
        <f>NETWORKDAYS(Table1[[#This Row],[start Date]],Table1[[#This Row],[End Date]])</f>
        <v>0</v>
      </c>
    </row>
    <row r="179" spans="1:27" x14ac:dyDescent="0.25">
      <c r="A179" s="45" t="s">
        <v>283</v>
      </c>
      <c r="E179" t="s">
        <v>315</v>
      </c>
      <c r="F179" t="s">
        <v>347</v>
      </c>
      <c r="G179" t="s">
        <v>203</v>
      </c>
      <c r="H179" t="s">
        <v>497</v>
      </c>
      <c r="I179" t="s">
        <v>204</v>
      </c>
      <c r="J179" t="s">
        <v>205</v>
      </c>
      <c r="K179" t="s">
        <v>497</v>
      </c>
      <c r="L179" s="45" t="s">
        <v>205</v>
      </c>
      <c r="M179" t="s">
        <v>50</v>
      </c>
      <c r="N179" t="s">
        <v>148</v>
      </c>
      <c r="P179" s="45"/>
      <c r="Q179" s="8"/>
      <c r="R179" t="s">
        <v>56</v>
      </c>
      <c r="S179" s="45" t="s">
        <v>56</v>
      </c>
      <c r="T179" t="s">
        <v>56</v>
      </c>
      <c r="U179" s="45"/>
      <c r="W179" s="3"/>
      <c r="X179" s="3"/>
      <c r="Y179" s="3"/>
      <c r="Z179" s="6"/>
      <c r="AA179" s="11">
        <f>NETWORKDAYS(Table1[[#This Row],[start Date]],Table1[[#This Row],[End Date]])</f>
        <v>0</v>
      </c>
    </row>
    <row r="180" spans="1:27" x14ac:dyDescent="0.25">
      <c r="A180" s="45" t="s">
        <v>282</v>
      </c>
      <c r="E180" t="s">
        <v>314</v>
      </c>
      <c r="F180" t="s">
        <v>346</v>
      </c>
      <c r="G180" t="s">
        <v>203</v>
      </c>
      <c r="H180" s="18" t="s">
        <v>497</v>
      </c>
      <c r="I180" s="18" t="s">
        <v>204</v>
      </c>
      <c r="J180" t="s">
        <v>205</v>
      </c>
      <c r="K180" s="19" t="s">
        <v>497</v>
      </c>
      <c r="L180" s="45" t="s">
        <v>205</v>
      </c>
      <c r="M180" s="19" t="s">
        <v>50</v>
      </c>
      <c r="N180" s="19" t="s">
        <v>148</v>
      </c>
      <c r="P180" s="45"/>
      <c r="Q180" s="8"/>
      <c r="R180" t="s">
        <v>56</v>
      </c>
      <c r="S180" s="45" t="s">
        <v>56</v>
      </c>
      <c r="T180" t="s">
        <v>56</v>
      </c>
      <c r="U180" s="45"/>
      <c r="W180" s="3"/>
      <c r="X180" s="3"/>
      <c r="Y180" s="3"/>
      <c r="Z180" s="6"/>
      <c r="AA180" s="11">
        <f>NETWORKDAYS(Table1[[#This Row],[start Date]],Table1[[#This Row],[End Date]])</f>
        <v>0</v>
      </c>
    </row>
    <row r="181" spans="1:27" x14ac:dyDescent="0.25">
      <c r="A181" s="45" t="s">
        <v>287</v>
      </c>
      <c r="E181" t="s">
        <v>319</v>
      </c>
      <c r="F181" t="s">
        <v>351</v>
      </c>
      <c r="G181" t="s">
        <v>203</v>
      </c>
      <c r="H181" s="18" t="s">
        <v>497</v>
      </c>
      <c r="I181" s="18" t="s">
        <v>204</v>
      </c>
      <c r="J181" t="s">
        <v>205</v>
      </c>
      <c r="K181" s="19" t="s">
        <v>497</v>
      </c>
      <c r="L181" s="45" t="s">
        <v>205</v>
      </c>
      <c r="M181" s="19" t="s">
        <v>50</v>
      </c>
      <c r="N181" s="19" t="s">
        <v>148</v>
      </c>
      <c r="P181" s="45"/>
      <c r="Q181" s="8"/>
      <c r="R181" t="s">
        <v>56</v>
      </c>
      <c r="S181" s="45" t="s">
        <v>56</v>
      </c>
      <c r="T181" t="s">
        <v>56</v>
      </c>
      <c r="U181" s="45"/>
      <c r="W181" s="3"/>
      <c r="X181" s="3"/>
      <c r="Y181" s="3"/>
      <c r="Z181" s="6"/>
      <c r="AA181" s="11">
        <f>NETWORKDAYS(Table1[[#This Row],[start Date]],Table1[[#This Row],[End Date]])</f>
        <v>0</v>
      </c>
    </row>
    <row r="182" spans="1:27" hidden="1" x14ac:dyDescent="0.25">
      <c r="A182" s="45" t="s">
        <v>278</v>
      </c>
      <c r="E182" t="s">
        <v>310</v>
      </c>
      <c r="F182" t="s">
        <v>342</v>
      </c>
      <c r="G182" t="s">
        <v>144</v>
      </c>
      <c r="H182" s="18" t="s">
        <v>497</v>
      </c>
      <c r="I182" s="18" t="s">
        <v>204</v>
      </c>
      <c r="J182" t="s">
        <v>205</v>
      </c>
      <c r="K182" s="19" t="s">
        <v>497</v>
      </c>
      <c r="M182" s="19" t="s">
        <v>50</v>
      </c>
      <c r="N182" s="19" t="s">
        <v>148</v>
      </c>
      <c r="O182" t="s">
        <v>356</v>
      </c>
      <c r="P182" s="45"/>
      <c r="Q182" s="8"/>
      <c r="S182" s="45"/>
      <c r="U182" s="45"/>
      <c r="W182" s="3"/>
      <c r="X182" s="3"/>
      <c r="Y182" s="3"/>
      <c r="Z182" s="6"/>
      <c r="AA182" s="11">
        <f>NETWORKDAYS(Table1[[#This Row],[start Date]],Table1[[#This Row],[End Date]])</f>
        <v>0</v>
      </c>
    </row>
    <row r="183" spans="1:27" hidden="1" x14ac:dyDescent="0.25">
      <c r="A183" s="45" t="s">
        <v>284</v>
      </c>
      <c r="E183" t="s">
        <v>316</v>
      </c>
      <c r="F183" t="s">
        <v>348</v>
      </c>
      <c r="G183" t="s">
        <v>203</v>
      </c>
      <c r="H183" s="18" t="s">
        <v>497</v>
      </c>
      <c r="I183" s="18" t="s">
        <v>204</v>
      </c>
      <c r="J183" t="s">
        <v>205</v>
      </c>
      <c r="K183" s="19" t="s">
        <v>497</v>
      </c>
      <c r="M183" s="19" t="s">
        <v>50</v>
      </c>
      <c r="N183" s="45" t="s">
        <v>148</v>
      </c>
      <c r="O183" t="s">
        <v>355</v>
      </c>
      <c r="P183" s="8"/>
      <c r="Q183" s="8"/>
      <c r="S183"/>
      <c r="U183"/>
      <c r="W183" s="3"/>
      <c r="X183" s="3"/>
      <c r="Y183" s="3"/>
      <c r="Z183" s="6"/>
      <c r="AA183" s="11">
        <f>NETWORKDAYS(Table1[[#This Row],[start Date]],Table1[[#This Row],[End Date]])</f>
        <v>0</v>
      </c>
    </row>
    <row r="184" spans="1:27" x14ac:dyDescent="0.25">
      <c r="A184" s="45" t="s">
        <v>285</v>
      </c>
      <c r="E184" t="s">
        <v>317</v>
      </c>
      <c r="F184" t="s">
        <v>349</v>
      </c>
      <c r="G184" t="s">
        <v>203</v>
      </c>
      <c r="H184" s="18" t="s">
        <v>497</v>
      </c>
      <c r="I184" s="18" t="s">
        <v>204</v>
      </c>
      <c r="J184" t="s">
        <v>205</v>
      </c>
      <c r="K184" s="19" t="s">
        <v>497</v>
      </c>
      <c r="L184" s="45" t="s">
        <v>205</v>
      </c>
      <c r="M184" s="19" t="s">
        <v>50</v>
      </c>
      <c r="N184" s="45" t="s">
        <v>148</v>
      </c>
      <c r="P184" s="8"/>
      <c r="Q184" s="8"/>
      <c r="R184" t="s">
        <v>56</v>
      </c>
      <c r="S184" t="s">
        <v>56</v>
      </c>
      <c r="T184" t="s">
        <v>56</v>
      </c>
      <c r="U184"/>
      <c r="W184" s="3"/>
      <c r="X184" s="3"/>
      <c r="Y184" s="3"/>
      <c r="Z184" s="6"/>
      <c r="AA184" s="11">
        <f>NETWORKDAYS(Table1[[#This Row],[start Date]],Table1[[#This Row],[End Date]])</f>
        <v>0</v>
      </c>
    </row>
    <row r="185" spans="1:27" x14ac:dyDescent="0.25">
      <c r="A185" s="45" t="s">
        <v>286</v>
      </c>
      <c r="E185" t="s">
        <v>318</v>
      </c>
      <c r="F185" t="s">
        <v>350</v>
      </c>
      <c r="G185" t="s">
        <v>144</v>
      </c>
      <c r="H185" s="18" t="s">
        <v>497</v>
      </c>
      <c r="I185" s="18" t="s">
        <v>204</v>
      </c>
      <c r="J185" t="s">
        <v>205</v>
      </c>
      <c r="K185" s="19" t="s">
        <v>497</v>
      </c>
      <c r="L185" s="45" t="s">
        <v>205</v>
      </c>
      <c r="M185" s="19" t="s">
        <v>50</v>
      </c>
      <c r="N185" s="45" t="s">
        <v>148</v>
      </c>
      <c r="P185" s="8"/>
      <c r="Q185" s="8"/>
      <c r="R185" t="s">
        <v>56</v>
      </c>
      <c r="S185" t="s">
        <v>56</v>
      </c>
      <c r="T185" t="s">
        <v>56</v>
      </c>
      <c r="U185"/>
      <c r="W185" s="3"/>
      <c r="X185" s="3"/>
      <c r="Y185" s="3"/>
      <c r="Z185" s="6"/>
      <c r="AA185" s="11">
        <f>NETWORKDAYS(Table1[[#This Row],[start Date]],Table1[[#This Row],[End Date]])</f>
        <v>0</v>
      </c>
    </row>
    <row r="186" spans="1:27" hidden="1" x14ac:dyDescent="0.25">
      <c r="A186" s="37" t="s">
        <v>953</v>
      </c>
      <c r="B186" t="s">
        <v>954</v>
      </c>
      <c r="C186" t="s">
        <v>955</v>
      </c>
      <c r="D186" t="s">
        <v>956</v>
      </c>
      <c r="E186" t="s">
        <v>957</v>
      </c>
      <c r="F186" t="s">
        <v>958</v>
      </c>
      <c r="G186" t="s">
        <v>203</v>
      </c>
      <c r="H186" s="18" t="s">
        <v>47</v>
      </c>
      <c r="I186" s="18" t="s">
        <v>204</v>
      </c>
      <c r="J186" t="s">
        <v>643</v>
      </c>
      <c r="K186" s="19" t="s">
        <v>48</v>
      </c>
      <c r="M186" s="19" t="s">
        <v>50</v>
      </c>
      <c r="N186" s="45" t="s">
        <v>964</v>
      </c>
      <c r="O186" t="s">
        <v>978</v>
      </c>
      <c r="P186" s="12"/>
      <c r="Q186" s="8"/>
      <c r="V186" s="3">
        <v>43150</v>
      </c>
      <c r="W186" s="3"/>
      <c r="X186" s="3"/>
      <c r="Y186" s="3"/>
      <c r="Z186" s="6"/>
      <c r="AA186" s="11">
        <f>NETWORKDAYS(Table1[[#This Row],[start Date]],Table1[[#This Row],[End Date]])</f>
        <v>-30821</v>
      </c>
    </row>
    <row r="187" spans="1:27" hidden="1" x14ac:dyDescent="0.25">
      <c r="A187" s="37" t="s">
        <v>916</v>
      </c>
      <c r="B187" t="s">
        <v>917</v>
      </c>
      <c r="C187" t="s">
        <v>742</v>
      </c>
      <c r="D187" t="s">
        <v>918</v>
      </c>
      <c r="E187" t="s">
        <v>919</v>
      </c>
      <c r="F187" t="s">
        <v>920</v>
      </c>
      <c r="G187" t="s">
        <v>137</v>
      </c>
      <c r="H187" t="s">
        <v>47</v>
      </c>
      <c r="I187" t="s">
        <v>204</v>
      </c>
      <c r="J187" s="21" t="s">
        <v>643</v>
      </c>
      <c r="K187" t="s">
        <v>48</v>
      </c>
      <c r="M187" t="s">
        <v>50</v>
      </c>
      <c r="N187" s="45" t="s">
        <v>964</v>
      </c>
      <c r="O187" t="s">
        <v>978</v>
      </c>
      <c r="P187" s="12"/>
      <c r="Q187" s="8"/>
      <c r="V187" s="3">
        <v>43150</v>
      </c>
      <c r="W187" s="3"/>
      <c r="X187" s="3"/>
      <c r="Y187" s="3"/>
      <c r="Z187" s="6"/>
      <c r="AA187" s="11">
        <f>NETWORKDAYS(Table1[[#This Row],[start Date]],Table1[[#This Row],[End Date]])</f>
        <v>-30821</v>
      </c>
    </row>
    <row r="188" spans="1:27" hidden="1" x14ac:dyDescent="0.25">
      <c r="A188" s="37" t="s">
        <v>902</v>
      </c>
      <c r="B188" t="s">
        <v>903</v>
      </c>
      <c r="C188" t="s">
        <v>560</v>
      </c>
      <c r="D188" t="s">
        <v>904</v>
      </c>
      <c r="E188" t="s">
        <v>905</v>
      </c>
      <c r="F188" t="s">
        <v>906</v>
      </c>
      <c r="G188" t="s">
        <v>138</v>
      </c>
      <c r="H188" s="20" t="s">
        <v>47</v>
      </c>
      <c r="I188" s="20" t="s">
        <v>204</v>
      </c>
      <c r="J188" s="21" t="s">
        <v>643</v>
      </c>
      <c r="K188" s="23" t="s">
        <v>48</v>
      </c>
      <c r="M188" s="21" t="s">
        <v>50</v>
      </c>
      <c r="N188" s="45" t="s">
        <v>964</v>
      </c>
      <c r="O188" s="21" t="s">
        <v>978</v>
      </c>
      <c r="P188" s="12"/>
      <c r="Q188" s="8"/>
      <c r="V188" s="3">
        <v>43150</v>
      </c>
      <c r="W188" s="3"/>
      <c r="X188" s="3"/>
      <c r="Y188" s="3"/>
      <c r="Z188" s="6"/>
      <c r="AA188" s="11">
        <f>NETWORKDAYS(Table1[[#This Row],[start Date]],Table1[[#This Row],[End Date]])</f>
        <v>-30821</v>
      </c>
    </row>
    <row r="189" spans="1:27" hidden="1" x14ac:dyDescent="0.25">
      <c r="A189" s="37" t="s">
        <v>936</v>
      </c>
      <c r="B189" t="s">
        <v>937</v>
      </c>
      <c r="C189" t="s">
        <v>105</v>
      </c>
      <c r="D189" t="s">
        <v>795</v>
      </c>
      <c r="E189" t="s">
        <v>938</v>
      </c>
      <c r="F189" t="s">
        <v>939</v>
      </c>
      <c r="G189" t="s">
        <v>718</v>
      </c>
      <c r="H189" s="20" t="s">
        <v>47</v>
      </c>
      <c r="I189" s="20" t="s">
        <v>204</v>
      </c>
      <c r="J189" s="21" t="s">
        <v>643</v>
      </c>
      <c r="K189" s="23" t="s">
        <v>602</v>
      </c>
      <c r="M189" s="21" t="s">
        <v>50</v>
      </c>
      <c r="N189" s="45" t="s">
        <v>964</v>
      </c>
      <c r="O189" t="s">
        <v>356</v>
      </c>
      <c r="P189" s="12"/>
      <c r="Q189" s="8"/>
      <c r="V189" s="3">
        <v>43150</v>
      </c>
      <c r="W189" s="3"/>
      <c r="X189" s="3"/>
      <c r="Y189" s="3"/>
      <c r="Z189" s="6"/>
      <c r="AA189" s="11">
        <f>NETWORKDAYS(Table1[[#This Row],[start Date]],Table1[[#This Row],[End Date]])</f>
        <v>-30821</v>
      </c>
    </row>
    <row r="190" spans="1:27" hidden="1" x14ac:dyDescent="0.25">
      <c r="A190" s="37" t="s">
        <v>931</v>
      </c>
      <c r="B190" t="s">
        <v>932</v>
      </c>
      <c r="C190" t="s">
        <v>524</v>
      </c>
      <c r="D190" t="s">
        <v>933</v>
      </c>
      <c r="E190" t="s">
        <v>934</v>
      </c>
      <c r="F190" t="s">
        <v>935</v>
      </c>
      <c r="G190" t="s">
        <v>139</v>
      </c>
      <c r="H190" s="20" t="s">
        <v>47</v>
      </c>
      <c r="I190" s="20" t="s">
        <v>204</v>
      </c>
      <c r="J190" s="21" t="s">
        <v>643</v>
      </c>
      <c r="K190" s="21" t="s">
        <v>602</v>
      </c>
      <c r="M190" s="21" t="s">
        <v>50</v>
      </c>
      <c r="N190" s="45" t="s">
        <v>964</v>
      </c>
      <c r="O190" s="21" t="s">
        <v>356</v>
      </c>
      <c r="P190" s="12"/>
      <c r="Q190" s="8"/>
      <c r="V190" s="3">
        <v>43150</v>
      </c>
      <c r="W190" s="3"/>
      <c r="X190" s="3"/>
      <c r="Y190" s="3"/>
      <c r="Z190" s="6"/>
      <c r="AA190" s="11">
        <f>NETWORKDAYS(Table1[[#This Row],[start Date]],Table1[[#This Row],[End Date]])</f>
        <v>-30821</v>
      </c>
    </row>
    <row r="191" spans="1:27" hidden="1" x14ac:dyDescent="0.25">
      <c r="A191" s="37" t="s">
        <v>926</v>
      </c>
      <c r="B191" t="s">
        <v>927</v>
      </c>
      <c r="C191" t="s">
        <v>557</v>
      </c>
      <c r="D191" t="s">
        <v>928</v>
      </c>
      <c r="E191" t="s">
        <v>929</v>
      </c>
      <c r="F191" t="s">
        <v>930</v>
      </c>
      <c r="G191" t="s">
        <v>141</v>
      </c>
      <c r="H191" s="20" t="s">
        <v>47</v>
      </c>
      <c r="I191" s="20" t="s">
        <v>204</v>
      </c>
      <c r="J191" s="21" t="s">
        <v>643</v>
      </c>
      <c r="K191" s="21" t="s">
        <v>48</v>
      </c>
      <c r="M191" s="21" t="s">
        <v>50</v>
      </c>
      <c r="N191" s="45" t="s">
        <v>964</v>
      </c>
      <c r="O191" s="21" t="s">
        <v>978</v>
      </c>
      <c r="P191" s="12"/>
      <c r="V191" s="3">
        <v>43150</v>
      </c>
      <c r="W191" s="3"/>
      <c r="X191" s="3"/>
      <c r="Y191" s="3"/>
      <c r="Z191" s="6"/>
      <c r="AA191" s="11">
        <f>NETWORKDAYS(Table1[[#This Row],[start Date]],Table1[[#This Row],[End Date]])</f>
        <v>-30821</v>
      </c>
    </row>
    <row r="192" spans="1:27" hidden="1" x14ac:dyDescent="0.25">
      <c r="A192" s="37" t="s">
        <v>940</v>
      </c>
      <c r="B192" t="s">
        <v>941</v>
      </c>
      <c r="C192" t="s">
        <v>675</v>
      </c>
      <c r="D192" t="s">
        <v>942</v>
      </c>
      <c r="E192" t="s">
        <v>943</v>
      </c>
      <c r="F192" t="s">
        <v>944</v>
      </c>
      <c r="G192" t="s">
        <v>143</v>
      </c>
      <c r="H192" s="20" t="s">
        <v>47</v>
      </c>
      <c r="I192" s="20" t="s">
        <v>204</v>
      </c>
      <c r="J192" s="21" t="s">
        <v>643</v>
      </c>
      <c r="K192" s="21" t="s">
        <v>602</v>
      </c>
      <c r="M192" s="21" t="s">
        <v>50</v>
      </c>
      <c r="N192" s="45" t="s">
        <v>964</v>
      </c>
      <c r="O192" s="21" t="s">
        <v>356</v>
      </c>
      <c r="P192" s="12"/>
      <c r="V192" s="3">
        <v>43150</v>
      </c>
      <c r="W192" s="3"/>
      <c r="X192" s="3"/>
      <c r="Y192" s="3"/>
      <c r="Z192" s="6"/>
      <c r="AA192" s="11">
        <f>NETWORKDAYS(Table1[[#This Row],[start Date]],Table1[[#This Row],[End Date]])</f>
        <v>-30821</v>
      </c>
    </row>
    <row r="193" spans="1:27" hidden="1" x14ac:dyDescent="0.25">
      <c r="A193" s="37" t="s">
        <v>945</v>
      </c>
      <c r="B193" t="s">
        <v>946</v>
      </c>
      <c r="C193" t="s">
        <v>561</v>
      </c>
      <c r="D193" t="s">
        <v>947</v>
      </c>
      <c r="E193" t="s">
        <v>948</v>
      </c>
      <c r="F193" t="s">
        <v>949</v>
      </c>
      <c r="G193" t="s">
        <v>143</v>
      </c>
      <c r="H193" s="20" t="s">
        <v>47</v>
      </c>
      <c r="I193" s="20" t="s">
        <v>204</v>
      </c>
      <c r="J193" s="21" t="s">
        <v>643</v>
      </c>
      <c r="K193" s="21" t="s">
        <v>48</v>
      </c>
      <c r="M193" s="21" t="s">
        <v>50</v>
      </c>
      <c r="N193" s="45" t="s">
        <v>964</v>
      </c>
      <c r="O193" s="21" t="s">
        <v>978</v>
      </c>
      <c r="P193" s="12"/>
      <c r="V193" s="3">
        <v>43150</v>
      </c>
      <c r="W193" s="3"/>
      <c r="X193" s="3"/>
      <c r="Y193" s="3"/>
      <c r="Z193" s="6"/>
      <c r="AA193" s="11">
        <f>NETWORKDAYS(Table1[[#This Row],[start Date]],Table1[[#This Row],[End Date]])</f>
        <v>-30821</v>
      </c>
    </row>
    <row r="194" spans="1:27" hidden="1" x14ac:dyDescent="0.25">
      <c r="A194" s="45" t="s">
        <v>75</v>
      </c>
      <c r="B194" t="s">
        <v>950</v>
      </c>
      <c r="C194" t="s">
        <v>112</v>
      </c>
      <c r="D194" t="s">
        <v>128</v>
      </c>
      <c r="E194" t="s">
        <v>951</v>
      </c>
      <c r="F194" t="s">
        <v>952</v>
      </c>
      <c r="G194" t="s">
        <v>144</v>
      </c>
      <c r="H194" s="20" t="s">
        <v>47</v>
      </c>
      <c r="I194" s="20" t="s">
        <v>204</v>
      </c>
      <c r="J194" s="21" t="s">
        <v>643</v>
      </c>
      <c r="K194" s="45" t="s">
        <v>1181</v>
      </c>
      <c r="M194" s="21" t="s">
        <v>50</v>
      </c>
      <c r="N194" s="45" t="s">
        <v>964</v>
      </c>
      <c r="O194" s="21"/>
      <c r="P194" s="45" t="s">
        <v>56</v>
      </c>
      <c r="V194" s="3">
        <v>43150</v>
      </c>
      <c r="W194" s="3">
        <v>43144</v>
      </c>
      <c r="X194" s="3"/>
      <c r="Y194" s="3"/>
      <c r="Z194" s="6"/>
      <c r="AA194" s="11">
        <f>NETWORKDAYS(Table1[[#This Row],[start Date]],Table1[[#This Row],[End Date]])</f>
        <v>-30821</v>
      </c>
    </row>
    <row r="195" spans="1:27" hidden="1" x14ac:dyDescent="0.25">
      <c r="A195" s="37" t="s">
        <v>959</v>
      </c>
      <c r="B195" t="s">
        <v>960</v>
      </c>
      <c r="C195" t="s">
        <v>524</v>
      </c>
      <c r="D195" t="s">
        <v>961</v>
      </c>
      <c r="E195" t="s">
        <v>962</v>
      </c>
      <c r="F195" t="s">
        <v>963</v>
      </c>
      <c r="G195" t="s">
        <v>144</v>
      </c>
      <c r="H195" s="20" t="s">
        <v>47</v>
      </c>
      <c r="I195" s="20" t="s">
        <v>204</v>
      </c>
      <c r="J195" s="21" t="s">
        <v>643</v>
      </c>
      <c r="K195" s="21" t="s">
        <v>602</v>
      </c>
      <c r="M195" s="21" t="s">
        <v>50</v>
      </c>
      <c r="N195" s="45" t="s">
        <v>964</v>
      </c>
      <c r="O195" s="21" t="s">
        <v>356</v>
      </c>
      <c r="P195" s="12"/>
      <c r="V195" s="3">
        <v>43150</v>
      </c>
      <c r="W195" s="3"/>
      <c r="X195" s="3"/>
      <c r="Y195" s="3"/>
      <c r="Z195" s="6"/>
      <c r="AA195" s="11">
        <f>NETWORKDAYS(Table1[[#This Row],[start Date]],Table1[[#This Row],[End Date]])</f>
        <v>-30821</v>
      </c>
    </row>
    <row r="196" spans="1:27" hidden="1" x14ac:dyDescent="0.25">
      <c r="A196" s="37" t="s">
        <v>897</v>
      </c>
      <c r="B196" t="s">
        <v>898</v>
      </c>
      <c r="C196" t="s">
        <v>527</v>
      </c>
      <c r="D196" t="s">
        <v>899</v>
      </c>
      <c r="E196" t="s">
        <v>900</v>
      </c>
      <c r="F196" t="s">
        <v>901</v>
      </c>
      <c r="G196" t="s">
        <v>146</v>
      </c>
      <c r="H196" s="20" t="s">
        <v>47</v>
      </c>
      <c r="I196" s="20" t="s">
        <v>204</v>
      </c>
      <c r="J196" s="21" t="s">
        <v>643</v>
      </c>
      <c r="K196" s="21" t="s">
        <v>48</v>
      </c>
      <c r="M196" s="21" t="s">
        <v>50</v>
      </c>
      <c r="N196" s="45" t="s">
        <v>964</v>
      </c>
      <c r="O196" s="21" t="s">
        <v>978</v>
      </c>
      <c r="P196" s="12"/>
      <c r="V196" s="3">
        <v>43150</v>
      </c>
      <c r="W196" s="3"/>
      <c r="X196" s="3"/>
      <c r="Y196" s="3"/>
      <c r="Z196" s="6"/>
      <c r="AA196" s="11">
        <f>NETWORKDAYS(Table1[[#This Row],[start Date]],Table1[[#This Row],[End Date]])</f>
        <v>-30821</v>
      </c>
    </row>
    <row r="197" spans="1:27" hidden="1" x14ac:dyDescent="0.25">
      <c r="A197" s="37" t="s">
        <v>907</v>
      </c>
      <c r="B197" t="s">
        <v>908</v>
      </c>
      <c r="C197" t="s">
        <v>527</v>
      </c>
      <c r="D197" t="s">
        <v>909</v>
      </c>
      <c r="E197" t="s">
        <v>910</v>
      </c>
      <c r="F197" t="s">
        <v>911</v>
      </c>
      <c r="G197" t="s">
        <v>146</v>
      </c>
      <c r="H197" s="20" t="s">
        <v>47</v>
      </c>
      <c r="I197" s="20" t="s">
        <v>204</v>
      </c>
      <c r="J197" s="21" t="s">
        <v>643</v>
      </c>
      <c r="K197" s="21" t="s">
        <v>48</v>
      </c>
      <c r="M197" s="21" t="s">
        <v>50</v>
      </c>
      <c r="N197" s="45" t="s">
        <v>964</v>
      </c>
      <c r="O197" s="21" t="s">
        <v>978</v>
      </c>
      <c r="P197" s="12"/>
      <c r="V197" s="3">
        <v>43150</v>
      </c>
      <c r="W197" s="3"/>
      <c r="X197" s="3"/>
      <c r="Y197" s="3"/>
      <c r="Z197" s="6"/>
      <c r="AA197" s="11">
        <f>NETWORKDAYS(Table1[[#This Row],[start Date]],Table1[[#This Row],[End Date]])</f>
        <v>-30821</v>
      </c>
    </row>
    <row r="198" spans="1:27" hidden="1" x14ac:dyDescent="0.25">
      <c r="A198" s="37" t="s">
        <v>912</v>
      </c>
      <c r="B198" t="s">
        <v>913</v>
      </c>
      <c r="C198" t="s">
        <v>524</v>
      </c>
      <c r="D198" t="s">
        <v>621</v>
      </c>
      <c r="E198" t="s">
        <v>914</v>
      </c>
      <c r="F198" t="s">
        <v>915</v>
      </c>
      <c r="G198" t="s">
        <v>146</v>
      </c>
      <c r="H198" s="20" t="s">
        <v>47</v>
      </c>
      <c r="I198" s="20" t="s">
        <v>204</v>
      </c>
      <c r="J198" s="21" t="s">
        <v>643</v>
      </c>
      <c r="K198" s="21" t="s">
        <v>48</v>
      </c>
      <c r="M198" s="21" t="s">
        <v>50</v>
      </c>
      <c r="N198" s="45" t="s">
        <v>964</v>
      </c>
      <c r="O198" s="21" t="s">
        <v>978</v>
      </c>
      <c r="P198" s="12"/>
      <c r="V198" s="3">
        <v>43150</v>
      </c>
      <c r="W198" s="3"/>
      <c r="X198" s="3"/>
      <c r="Y198" s="3"/>
      <c r="Z198" s="6"/>
      <c r="AA198" s="11">
        <f>NETWORKDAYS(Table1[[#This Row],[start Date]],Table1[[#This Row],[End Date]])</f>
        <v>-30821</v>
      </c>
    </row>
    <row r="199" spans="1:27" hidden="1" x14ac:dyDescent="0.25">
      <c r="A199" s="37" t="s">
        <v>921</v>
      </c>
      <c r="B199" t="s">
        <v>922</v>
      </c>
      <c r="C199" t="s">
        <v>114</v>
      </c>
      <c r="D199" t="s">
        <v>923</v>
      </c>
      <c r="E199" t="s">
        <v>924</v>
      </c>
      <c r="F199" t="s">
        <v>925</v>
      </c>
      <c r="G199" t="s">
        <v>146</v>
      </c>
      <c r="H199" s="20" t="s">
        <v>47</v>
      </c>
      <c r="I199" s="20" t="s">
        <v>204</v>
      </c>
      <c r="J199" s="21" t="s">
        <v>643</v>
      </c>
      <c r="K199" s="21" t="s">
        <v>48</v>
      </c>
      <c r="M199" s="21" t="s">
        <v>50</v>
      </c>
      <c r="N199" s="45" t="s">
        <v>964</v>
      </c>
      <c r="O199" s="21" t="s">
        <v>978</v>
      </c>
      <c r="P199" s="12"/>
      <c r="V199" s="3">
        <v>43150</v>
      </c>
      <c r="W199" s="3"/>
      <c r="X199" s="3"/>
      <c r="Y199" s="3"/>
      <c r="Z199" s="6"/>
      <c r="AA199" s="11">
        <f>NETWORKDAYS(Table1[[#This Row],[start Date]],Table1[[#This Row],[End Date]])</f>
        <v>-30821</v>
      </c>
    </row>
    <row r="200" spans="1:27" ht="30" hidden="1" x14ac:dyDescent="0.25">
      <c r="A200" s="33" t="s">
        <v>891</v>
      </c>
      <c r="B200" s="33" t="s">
        <v>892</v>
      </c>
      <c r="C200" s="33" t="s">
        <v>871</v>
      </c>
      <c r="D200" s="33" t="s">
        <v>893</v>
      </c>
      <c r="E200" s="33" t="s">
        <v>894</v>
      </c>
      <c r="F200" s="33" t="s">
        <v>895</v>
      </c>
      <c r="G200" s="33" t="s">
        <v>137</v>
      </c>
      <c r="H200" s="20" t="s">
        <v>47</v>
      </c>
      <c r="I200" s="20" t="s">
        <v>204</v>
      </c>
      <c r="J200" s="21" t="s">
        <v>643</v>
      </c>
      <c r="K200" s="21" t="s">
        <v>48</v>
      </c>
      <c r="M200" s="21" t="s">
        <v>51</v>
      </c>
      <c r="N200" s="45" t="s">
        <v>896</v>
      </c>
      <c r="O200" t="s">
        <v>978</v>
      </c>
      <c r="P200" s="12"/>
      <c r="R200" s="23"/>
      <c r="V200" s="3">
        <v>43150</v>
      </c>
      <c r="W200" s="3"/>
      <c r="X200" s="3"/>
      <c r="Y200" s="3"/>
      <c r="Z200" s="6"/>
      <c r="AA200" s="11">
        <f>NETWORKDAYS(Table1[[#This Row],[start Date]],Table1[[#This Row],[End Date]])</f>
        <v>-30821</v>
      </c>
    </row>
    <row r="201" spans="1:27" hidden="1" x14ac:dyDescent="0.25">
      <c r="A201" s="33" t="s">
        <v>966</v>
      </c>
      <c r="B201" t="s">
        <v>967</v>
      </c>
      <c r="C201" t="s">
        <v>104</v>
      </c>
      <c r="D201" t="s">
        <v>968</v>
      </c>
      <c r="E201" t="s">
        <v>969</v>
      </c>
      <c r="F201" t="s">
        <v>970</v>
      </c>
      <c r="G201" t="s">
        <v>144</v>
      </c>
      <c r="H201" s="20" t="s">
        <v>497</v>
      </c>
      <c r="I201" s="20" t="s">
        <v>204</v>
      </c>
      <c r="J201" s="21" t="s">
        <v>205</v>
      </c>
      <c r="K201" s="21" t="s">
        <v>497</v>
      </c>
      <c r="M201" s="21" t="s">
        <v>50</v>
      </c>
      <c r="N201" s="45" t="s">
        <v>976</v>
      </c>
      <c r="O201" s="21" t="s">
        <v>965</v>
      </c>
      <c r="P201" s="12"/>
      <c r="V201" s="3">
        <v>43150</v>
      </c>
      <c r="W201" s="3"/>
      <c r="X201" s="3"/>
      <c r="Y201" s="3"/>
      <c r="Z201" s="6"/>
      <c r="AA201" s="11">
        <f>NETWORKDAYS(Table1[[#This Row],[start Date]],Table1[[#This Row],[End Date]])</f>
        <v>-30821</v>
      </c>
    </row>
    <row r="202" spans="1:27" hidden="1" x14ac:dyDescent="0.25">
      <c r="A202" s="33" t="s">
        <v>971</v>
      </c>
      <c r="B202" t="s">
        <v>972</v>
      </c>
      <c r="C202" t="s">
        <v>104</v>
      </c>
      <c r="D202" t="s">
        <v>973</v>
      </c>
      <c r="E202" t="s">
        <v>974</v>
      </c>
      <c r="F202" t="s">
        <v>975</v>
      </c>
      <c r="G202" t="s">
        <v>144</v>
      </c>
      <c r="H202" s="20" t="s">
        <v>497</v>
      </c>
      <c r="I202" s="21" t="s">
        <v>204</v>
      </c>
      <c r="J202" s="21" t="s">
        <v>205</v>
      </c>
      <c r="K202" s="21" t="s">
        <v>497</v>
      </c>
      <c r="M202" s="21" t="s">
        <v>50</v>
      </c>
      <c r="N202" s="45" t="s">
        <v>976</v>
      </c>
      <c r="O202" s="21" t="s">
        <v>965</v>
      </c>
      <c r="P202" s="12"/>
      <c r="V202" s="3">
        <v>43150</v>
      </c>
      <c r="W202" s="3"/>
      <c r="X202" s="3"/>
      <c r="Y202" s="3"/>
      <c r="Z202" s="6"/>
      <c r="AA202" s="11">
        <f>NETWORKDAYS(Table1[[#This Row],[start Date]],Table1[[#This Row],[End Date]])</f>
        <v>-30821</v>
      </c>
    </row>
    <row r="203" spans="1:27" hidden="1" x14ac:dyDescent="0.25">
      <c r="A203" s="33" t="s">
        <v>603</v>
      </c>
      <c r="B203" t="s">
        <v>611</v>
      </c>
      <c r="C203" t="s">
        <v>527</v>
      </c>
      <c r="D203" t="s">
        <v>620</v>
      </c>
      <c r="E203" t="s">
        <v>627</v>
      </c>
      <c r="F203" t="s">
        <v>635</v>
      </c>
      <c r="G203" t="s">
        <v>145</v>
      </c>
      <c r="H203" t="s">
        <v>47</v>
      </c>
      <c r="I203" t="s">
        <v>204</v>
      </c>
      <c r="J203" t="s">
        <v>643</v>
      </c>
      <c r="K203" s="23" t="s">
        <v>48</v>
      </c>
      <c r="M203" t="s">
        <v>50</v>
      </c>
      <c r="N203" s="45" t="s">
        <v>644</v>
      </c>
      <c r="P203" s="45"/>
      <c r="R203" s="23"/>
      <c r="S203" s="45"/>
      <c r="T203" s="23"/>
      <c r="U203" s="45"/>
      <c r="V203" s="3">
        <v>43147</v>
      </c>
      <c r="W203" s="3"/>
      <c r="X203" s="3"/>
      <c r="Y203" s="3"/>
      <c r="Z203" s="6"/>
      <c r="AA203" s="11">
        <f>NETWORKDAYS(Table1[[#This Row],[start Date]],Table1[[#This Row],[End Date]])</f>
        <v>-30820</v>
      </c>
    </row>
    <row r="204" spans="1:27" hidden="1" x14ac:dyDescent="0.25">
      <c r="A204" s="33" t="s">
        <v>604</v>
      </c>
      <c r="B204" t="s">
        <v>612</v>
      </c>
      <c r="C204" t="s">
        <v>527</v>
      </c>
      <c r="D204" t="s">
        <v>621</v>
      </c>
      <c r="E204" t="s">
        <v>628</v>
      </c>
      <c r="F204" t="s">
        <v>636</v>
      </c>
      <c r="G204" t="s">
        <v>146</v>
      </c>
      <c r="H204" s="22" t="s">
        <v>47</v>
      </c>
      <c r="I204" s="22" t="s">
        <v>204</v>
      </c>
      <c r="J204" t="s">
        <v>643</v>
      </c>
      <c r="K204" s="23" t="s">
        <v>48</v>
      </c>
      <c r="M204" s="23" t="s">
        <v>50</v>
      </c>
      <c r="N204" s="45" t="s">
        <v>644</v>
      </c>
      <c r="O204" s="23"/>
      <c r="P204" s="45"/>
      <c r="S204" s="45"/>
      <c r="U204" s="45"/>
      <c r="V204" s="3">
        <v>43147</v>
      </c>
      <c r="W204" s="3"/>
      <c r="X204" s="3"/>
      <c r="Y204" s="3"/>
      <c r="Z204" s="6"/>
      <c r="AA204" s="11">
        <f>NETWORKDAYS(Table1[[#This Row],[start Date]],Table1[[#This Row],[End Date]])</f>
        <v>-30820</v>
      </c>
    </row>
    <row r="205" spans="1:27" hidden="1" x14ac:dyDescent="0.25">
      <c r="A205" s="33" t="s">
        <v>605</v>
      </c>
      <c r="B205" t="s">
        <v>613</v>
      </c>
      <c r="C205" t="s">
        <v>527</v>
      </c>
      <c r="D205" t="s">
        <v>622</v>
      </c>
      <c r="E205" t="s">
        <v>629</v>
      </c>
      <c r="F205" t="s">
        <v>637</v>
      </c>
      <c r="G205" t="s">
        <v>142</v>
      </c>
      <c r="H205" s="22" t="s">
        <v>47</v>
      </c>
      <c r="I205" s="22" t="s">
        <v>204</v>
      </c>
      <c r="J205" t="s">
        <v>643</v>
      </c>
      <c r="K205" s="23" t="s">
        <v>48</v>
      </c>
      <c r="M205" s="23" t="s">
        <v>50</v>
      </c>
      <c r="N205" s="45" t="s">
        <v>644</v>
      </c>
      <c r="O205" s="23"/>
      <c r="P205" s="45"/>
      <c r="S205" s="45"/>
      <c r="U205" s="45"/>
      <c r="V205" s="3">
        <v>43147</v>
      </c>
      <c r="W205" s="3"/>
      <c r="X205" s="3"/>
      <c r="Y205" s="3"/>
      <c r="Z205" s="6"/>
      <c r="AA205" s="11">
        <f>NETWORKDAYS(Table1[[#This Row],[start Date]],Table1[[#This Row],[End Date]])</f>
        <v>-30820</v>
      </c>
    </row>
    <row r="206" spans="1:27" hidden="1" x14ac:dyDescent="0.25">
      <c r="A206" s="33" t="s">
        <v>606</v>
      </c>
      <c r="B206" t="s">
        <v>614</v>
      </c>
      <c r="C206" t="s">
        <v>619</v>
      </c>
      <c r="D206" t="s">
        <v>623</v>
      </c>
      <c r="E206" t="s">
        <v>630</v>
      </c>
      <c r="F206" t="s">
        <v>638</v>
      </c>
      <c r="G206" t="s">
        <v>142</v>
      </c>
      <c r="H206" s="22" t="s">
        <v>47</v>
      </c>
      <c r="I206" s="22" t="s">
        <v>204</v>
      </c>
      <c r="J206" t="s">
        <v>643</v>
      </c>
      <c r="K206" s="23" t="s">
        <v>48</v>
      </c>
      <c r="M206" s="23" t="s">
        <v>50</v>
      </c>
      <c r="N206" s="45" t="s">
        <v>644</v>
      </c>
      <c r="O206" s="23"/>
      <c r="P206" s="45"/>
      <c r="R206" s="23"/>
      <c r="S206" s="45"/>
      <c r="U206" s="45"/>
      <c r="V206" s="3">
        <v>43147</v>
      </c>
      <c r="W206" s="3"/>
      <c r="X206" s="3"/>
      <c r="Y206" s="3"/>
      <c r="Z206" s="6"/>
      <c r="AA206" s="11">
        <f>NETWORKDAYS(Table1[[#This Row],[start Date]],Table1[[#This Row],[End Date]])</f>
        <v>-30820</v>
      </c>
    </row>
    <row r="207" spans="1:27" hidden="1" x14ac:dyDescent="0.25">
      <c r="A207" s="33" t="s">
        <v>607</v>
      </c>
      <c r="B207" t="s">
        <v>615</v>
      </c>
      <c r="C207" t="s">
        <v>104</v>
      </c>
      <c r="D207" t="s">
        <v>624</v>
      </c>
      <c r="E207" t="s">
        <v>631</v>
      </c>
      <c r="F207" t="s">
        <v>639</v>
      </c>
      <c r="G207" t="s">
        <v>144</v>
      </c>
      <c r="H207" s="22" t="s">
        <v>47</v>
      </c>
      <c r="I207" s="22" t="s">
        <v>204</v>
      </c>
      <c r="J207" t="s">
        <v>643</v>
      </c>
      <c r="K207" s="23" t="s">
        <v>48</v>
      </c>
      <c r="M207" s="23" t="s">
        <v>50</v>
      </c>
      <c r="N207" s="45" t="s">
        <v>644</v>
      </c>
      <c r="O207" s="23"/>
      <c r="P207" s="45"/>
      <c r="S207" s="45"/>
      <c r="U207" s="45"/>
      <c r="V207" s="3">
        <v>43147</v>
      </c>
      <c r="W207" s="3"/>
      <c r="X207" s="3"/>
      <c r="Y207" s="3"/>
      <c r="Z207" s="6"/>
      <c r="AA207" s="11">
        <f>NETWORKDAYS(Table1[[#This Row],[start Date]],Table1[[#This Row],[End Date]])</f>
        <v>-30820</v>
      </c>
    </row>
    <row r="208" spans="1:27" hidden="1" x14ac:dyDescent="0.25">
      <c r="A208" s="33" t="s">
        <v>608</v>
      </c>
      <c r="B208" t="s">
        <v>616</v>
      </c>
      <c r="C208" t="s">
        <v>527</v>
      </c>
      <c r="D208" t="s">
        <v>548</v>
      </c>
      <c r="E208" t="s">
        <v>632</v>
      </c>
      <c r="F208" t="s">
        <v>640</v>
      </c>
      <c r="G208" t="s">
        <v>144</v>
      </c>
      <c r="H208" s="22" t="s">
        <v>47</v>
      </c>
      <c r="I208" s="22" t="s">
        <v>204</v>
      </c>
      <c r="J208" t="s">
        <v>643</v>
      </c>
      <c r="K208" s="23" t="s">
        <v>207</v>
      </c>
      <c r="M208" s="23" t="s">
        <v>50</v>
      </c>
      <c r="N208" s="45" t="s">
        <v>644</v>
      </c>
      <c r="O208" s="23"/>
      <c r="P208" s="45"/>
      <c r="S208" s="45"/>
      <c r="U208" s="45"/>
      <c r="V208" s="3">
        <v>43147</v>
      </c>
      <c r="W208" s="3"/>
      <c r="X208" s="3"/>
      <c r="Y208" s="3"/>
      <c r="Z208" s="6"/>
      <c r="AA208" s="11">
        <f>NETWORKDAYS(Table1[[#This Row],[start Date]],Table1[[#This Row],[End Date]])</f>
        <v>-30820</v>
      </c>
    </row>
    <row r="209" spans="1:27" hidden="1" x14ac:dyDescent="0.25">
      <c r="A209" s="33" t="s">
        <v>609</v>
      </c>
      <c r="B209" t="s">
        <v>617</v>
      </c>
      <c r="C209" t="s">
        <v>104</v>
      </c>
      <c r="D209" t="s">
        <v>625</v>
      </c>
      <c r="E209" t="s">
        <v>633</v>
      </c>
      <c r="F209" t="s">
        <v>641</v>
      </c>
      <c r="G209" t="s">
        <v>144</v>
      </c>
      <c r="H209" s="22" t="s">
        <v>47</v>
      </c>
      <c r="I209" s="22" t="s">
        <v>204</v>
      </c>
      <c r="J209" t="s">
        <v>643</v>
      </c>
      <c r="K209" s="23" t="s">
        <v>48</v>
      </c>
      <c r="M209" s="23" t="s">
        <v>50</v>
      </c>
      <c r="N209" s="45" t="s">
        <v>644</v>
      </c>
      <c r="O209" s="23"/>
      <c r="P209" s="45"/>
      <c r="R209" s="23"/>
      <c r="S209" s="45"/>
      <c r="T209" s="23"/>
      <c r="U209" s="45"/>
      <c r="V209" s="3">
        <v>43147</v>
      </c>
      <c r="W209" s="3"/>
      <c r="X209" s="3"/>
      <c r="Y209" s="3"/>
      <c r="Z209" s="6"/>
      <c r="AA209" s="11">
        <f>NETWORKDAYS(Table1[[#This Row],[start Date]],Table1[[#This Row],[End Date]])</f>
        <v>-30820</v>
      </c>
    </row>
    <row r="210" spans="1:27" hidden="1" x14ac:dyDescent="0.25">
      <c r="A210" s="33" t="s">
        <v>610</v>
      </c>
      <c r="B210" t="s">
        <v>618</v>
      </c>
      <c r="C210" t="s">
        <v>116</v>
      </c>
      <c r="D210" t="s">
        <v>626</v>
      </c>
      <c r="E210" t="s">
        <v>634</v>
      </c>
      <c r="F210" t="s">
        <v>642</v>
      </c>
      <c r="G210" t="s">
        <v>144</v>
      </c>
      <c r="H210" s="22" t="s">
        <v>47</v>
      </c>
      <c r="I210" s="22" t="s">
        <v>204</v>
      </c>
      <c r="J210" t="s">
        <v>643</v>
      </c>
      <c r="K210" s="23" t="s">
        <v>207</v>
      </c>
      <c r="M210" s="23" t="s">
        <v>50</v>
      </c>
      <c r="N210" s="45" t="s">
        <v>644</v>
      </c>
      <c r="O210" s="23"/>
      <c r="P210" s="45"/>
      <c r="S210" s="45"/>
      <c r="U210" s="45"/>
      <c r="V210" s="3">
        <v>43147</v>
      </c>
      <c r="W210" s="3"/>
      <c r="X210" s="3"/>
      <c r="Y210" s="3"/>
      <c r="Z210" s="6"/>
      <c r="AA210" s="11">
        <f>NETWORKDAYS(Table1[[#This Row],[start Date]],Table1[[#This Row],[End Date]])</f>
        <v>-30820</v>
      </c>
    </row>
    <row r="211" spans="1:27" x14ac:dyDescent="0.25">
      <c r="A211" s="33" t="s">
        <v>721</v>
      </c>
      <c r="B211" t="s">
        <v>731</v>
      </c>
      <c r="C211" t="s">
        <v>741</v>
      </c>
      <c r="D211" t="s">
        <v>743</v>
      </c>
      <c r="E211" t="s">
        <v>750</v>
      </c>
      <c r="F211" t="s">
        <v>760</v>
      </c>
      <c r="G211" t="s">
        <v>145</v>
      </c>
      <c r="H211" s="22" t="s">
        <v>497</v>
      </c>
      <c r="I211" s="22" t="s">
        <v>204</v>
      </c>
      <c r="J211" t="s">
        <v>253</v>
      </c>
      <c r="K211" s="23" t="s">
        <v>497</v>
      </c>
      <c r="L211" s="45" t="s">
        <v>206</v>
      </c>
      <c r="M211" s="23" t="s">
        <v>50</v>
      </c>
      <c r="N211" s="45" t="s">
        <v>645</v>
      </c>
      <c r="O211" s="23"/>
      <c r="P211" s="12"/>
      <c r="R211" s="23" t="s">
        <v>56</v>
      </c>
      <c r="S211" s="3" t="s">
        <v>57</v>
      </c>
      <c r="T211" t="s">
        <v>57</v>
      </c>
      <c r="U211" s="3" t="s">
        <v>56</v>
      </c>
      <c r="V211" s="3">
        <v>43147</v>
      </c>
      <c r="W211" s="3"/>
      <c r="X211" s="3"/>
      <c r="Y211" s="3">
        <v>43147</v>
      </c>
      <c r="Z211" s="6"/>
      <c r="AA211" s="11">
        <f>NETWORKDAYS(Table1[[#This Row],[start Date]],Table1[[#This Row],[End Date]])</f>
        <v>1</v>
      </c>
    </row>
    <row r="212" spans="1:27" x14ac:dyDescent="0.25">
      <c r="A212" s="33" t="s">
        <v>724</v>
      </c>
      <c r="B212" t="s">
        <v>734</v>
      </c>
      <c r="C212" t="s">
        <v>530</v>
      </c>
      <c r="D212" t="s">
        <v>566</v>
      </c>
      <c r="E212" t="s">
        <v>753</v>
      </c>
      <c r="F212" t="s">
        <v>763</v>
      </c>
      <c r="G212" t="s">
        <v>139</v>
      </c>
      <c r="H212" s="22" t="s">
        <v>497</v>
      </c>
      <c r="I212" s="22" t="s">
        <v>204</v>
      </c>
      <c r="J212" t="s">
        <v>253</v>
      </c>
      <c r="K212" s="23" t="s">
        <v>497</v>
      </c>
      <c r="L212" s="45" t="s">
        <v>206</v>
      </c>
      <c r="M212" s="23" t="s">
        <v>50</v>
      </c>
      <c r="N212" s="45" t="s">
        <v>645</v>
      </c>
      <c r="O212" s="23"/>
      <c r="P212" s="12"/>
      <c r="R212" s="23" t="s">
        <v>56</v>
      </c>
      <c r="S212" s="3" t="s">
        <v>57</v>
      </c>
      <c r="T212" s="23" t="s">
        <v>56</v>
      </c>
      <c r="U212" s="3" t="s">
        <v>56</v>
      </c>
      <c r="V212" s="3">
        <v>43147</v>
      </c>
      <c r="W212" s="3"/>
      <c r="X212" s="3"/>
      <c r="Y212" s="3">
        <v>43147</v>
      </c>
      <c r="Z212" s="6"/>
      <c r="AA212" s="11">
        <f>NETWORKDAYS(Table1[[#This Row],[start Date]],Table1[[#This Row],[End Date]])</f>
        <v>1</v>
      </c>
    </row>
    <row r="213" spans="1:27" hidden="1" x14ac:dyDescent="0.25">
      <c r="A213" s="33" t="s">
        <v>722</v>
      </c>
      <c r="B213" t="s">
        <v>732</v>
      </c>
      <c r="C213" t="s">
        <v>114</v>
      </c>
      <c r="D213" t="s">
        <v>744</v>
      </c>
      <c r="E213" t="s">
        <v>751</v>
      </c>
      <c r="F213" t="s">
        <v>761</v>
      </c>
      <c r="G213" t="s">
        <v>145</v>
      </c>
      <c r="H213" t="s">
        <v>497</v>
      </c>
      <c r="I213" s="23" t="s">
        <v>204</v>
      </c>
      <c r="J213" t="s">
        <v>253</v>
      </c>
      <c r="K213" t="s">
        <v>497</v>
      </c>
      <c r="M213" s="23" t="s">
        <v>50</v>
      </c>
      <c r="N213" s="45" t="s">
        <v>645</v>
      </c>
      <c r="O213" t="s">
        <v>356</v>
      </c>
      <c r="P213" s="12"/>
      <c r="V213" s="3">
        <v>43147</v>
      </c>
      <c r="W213" s="3"/>
      <c r="X213" s="3"/>
      <c r="Y213" s="3"/>
      <c r="Z213" s="6"/>
      <c r="AA213" s="11">
        <f>NETWORKDAYS(Table1[[#This Row],[start Date]],Table1[[#This Row],[End Date]])</f>
        <v>-30820</v>
      </c>
    </row>
    <row r="214" spans="1:27" hidden="1" x14ac:dyDescent="0.25">
      <c r="A214" s="33" t="s">
        <v>723</v>
      </c>
      <c r="B214" t="s">
        <v>733</v>
      </c>
      <c r="C214" t="s">
        <v>529</v>
      </c>
      <c r="D214" t="s">
        <v>745</v>
      </c>
      <c r="E214" t="s">
        <v>752</v>
      </c>
      <c r="F214" t="s">
        <v>762</v>
      </c>
      <c r="G214" t="s">
        <v>145</v>
      </c>
      <c r="H214" s="23" t="s">
        <v>497</v>
      </c>
      <c r="I214" s="23" t="s">
        <v>204</v>
      </c>
      <c r="J214" s="23" t="s">
        <v>253</v>
      </c>
      <c r="K214" s="32" t="s">
        <v>497</v>
      </c>
      <c r="M214" s="23" t="s">
        <v>50</v>
      </c>
      <c r="N214" s="45" t="s">
        <v>645</v>
      </c>
      <c r="O214" s="35" t="s">
        <v>356</v>
      </c>
      <c r="P214" s="12"/>
      <c r="V214" s="3">
        <v>43147</v>
      </c>
      <c r="W214" s="3"/>
      <c r="X214" s="3"/>
      <c r="Y214" s="3"/>
      <c r="Z214" s="6"/>
      <c r="AA214" s="11">
        <f>NETWORKDAYS(Table1[[#This Row],[start Date]],Table1[[#This Row],[End Date]])</f>
        <v>-30820</v>
      </c>
    </row>
    <row r="215" spans="1:27" x14ac:dyDescent="0.25">
      <c r="A215" s="33" t="s">
        <v>727</v>
      </c>
      <c r="B215" t="s">
        <v>737</v>
      </c>
      <c r="C215" t="s">
        <v>524</v>
      </c>
      <c r="D215" t="s">
        <v>547</v>
      </c>
      <c r="E215" t="s">
        <v>756</v>
      </c>
      <c r="F215" t="s">
        <v>766</v>
      </c>
      <c r="G215" t="s">
        <v>143</v>
      </c>
      <c r="H215" s="23" t="s">
        <v>497</v>
      </c>
      <c r="I215" s="23" t="s">
        <v>204</v>
      </c>
      <c r="J215" s="23" t="s">
        <v>253</v>
      </c>
      <c r="K215" s="23" t="s">
        <v>497</v>
      </c>
      <c r="L215" s="45" t="s">
        <v>205</v>
      </c>
      <c r="M215" s="23" t="s">
        <v>50</v>
      </c>
      <c r="N215" s="45" t="s">
        <v>645</v>
      </c>
      <c r="O215" s="35"/>
      <c r="P215" s="12"/>
      <c r="R215" t="s">
        <v>56</v>
      </c>
      <c r="S215" s="3" t="s">
        <v>57</v>
      </c>
      <c r="T215" t="s">
        <v>56</v>
      </c>
      <c r="U215" s="3" t="s">
        <v>56</v>
      </c>
      <c r="V215" s="3">
        <v>43147</v>
      </c>
      <c r="W215" s="3"/>
      <c r="X215" s="3"/>
      <c r="Y215" s="3">
        <v>43147</v>
      </c>
      <c r="Z215" s="6"/>
      <c r="AA215" s="11">
        <f>NETWORKDAYS(Table1[[#This Row],[start Date]],Table1[[#This Row],[End Date]])</f>
        <v>1</v>
      </c>
    </row>
    <row r="216" spans="1:27" hidden="1" x14ac:dyDescent="0.25">
      <c r="A216" s="33" t="s">
        <v>725</v>
      </c>
      <c r="B216" t="s">
        <v>735</v>
      </c>
      <c r="C216" t="s">
        <v>524</v>
      </c>
      <c r="D216" t="s">
        <v>746</v>
      </c>
      <c r="E216" t="s">
        <v>754</v>
      </c>
      <c r="F216" t="s">
        <v>764</v>
      </c>
      <c r="G216" t="s">
        <v>140</v>
      </c>
      <c r="H216" s="23" t="s">
        <v>497</v>
      </c>
      <c r="I216" s="23" t="s">
        <v>204</v>
      </c>
      <c r="J216" s="23" t="s">
        <v>253</v>
      </c>
      <c r="K216" s="32" t="s">
        <v>497</v>
      </c>
      <c r="M216" s="23" t="s">
        <v>50</v>
      </c>
      <c r="N216" s="45" t="s">
        <v>645</v>
      </c>
      <c r="O216" s="35" t="s">
        <v>356</v>
      </c>
      <c r="P216" s="12"/>
      <c r="V216" s="3">
        <v>43147</v>
      </c>
      <c r="W216" s="3"/>
      <c r="X216" s="3"/>
      <c r="Y216" s="3"/>
      <c r="Z216" s="6"/>
      <c r="AA216" s="11">
        <f>NETWORKDAYS(Table1[[#This Row],[start Date]],Table1[[#This Row],[End Date]])</f>
        <v>-30820</v>
      </c>
    </row>
    <row r="217" spans="1:27" hidden="1" x14ac:dyDescent="0.25">
      <c r="A217" s="33" t="s">
        <v>726</v>
      </c>
      <c r="B217" t="s">
        <v>736</v>
      </c>
      <c r="C217" t="s">
        <v>742</v>
      </c>
      <c r="D217" t="s">
        <v>747</v>
      </c>
      <c r="E217" t="s">
        <v>755</v>
      </c>
      <c r="F217" t="s">
        <v>765</v>
      </c>
      <c r="G217" t="s">
        <v>140</v>
      </c>
      <c r="H217" s="23" t="s">
        <v>497</v>
      </c>
      <c r="I217" s="23" t="s">
        <v>204</v>
      </c>
      <c r="J217" s="23" t="s">
        <v>253</v>
      </c>
      <c r="K217" s="32" t="s">
        <v>497</v>
      </c>
      <c r="M217" s="23" t="s">
        <v>50</v>
      </c>
      <c r="N217" s="45" t="s">
        <v>645</v>
      </c>
      <c r="O217" s="35" t="s">
        <v>356</v>
      </c>
      <c r="P217" s="12"/>
      <c r="V217" s="3">
        <v>43147</v>
      </c>
      <c r="W217" s="3"/>
      <c r="X217" s="3"/>
      <c r="Y217" s="3"/>
      <c r="Z217" s="6"/>
      <c r="AA217" s="11">
        <f>NETWORKDAYS(Table1[[#This Row],[start Date]],Table1[[#This Row],[End Date]])</f>
        <v>-30820</v>
      </c>
    </row>
    <row r="218" spans="1:27" x14ac:dyDescent="0.25">
      <c r="A218" s="33" t="s">
        <v>729</v>
      </c>
      <c r="B218" t="s">
        <v>739</v>
      </c>
      <c r="C218" t="s">
        <v>558</v>
      </c>
      <c r="D218" t="s">
        <v>749</v>
      </c>
      <c r="E218" t="s">
        <v>758</v>
      </c>
      <c r="F218" t="s">
        <v>768</v>
      </c>
      <c r="G218" t="s">
        <v>143</v>
      </c>
      <c r="H218" s="23" t="s">
        <v>497</v>
      </c>
      <c r="I218" s="23" t="s">
        <v>204</v>
      </c>
      <c r="J218" s="23" t="s">
        <v>253</v>
      </c>
      <c r="K218" s="32" t="s">
        <v>497</v>
      </c>
      <c r="L218" s="45" t="s">
        <v>205</v>
      </c>
      <c r="M218" s="23" t="s">
        <v>50</v>
      </c>
      <c r="N218" s="45" t="s">
        <v>645</v>
      </c>
      <c r="O218" s="35"/>
      <c r="P218" s="12"/>
      <c r="R218" t="s">
        <v>56</v>
      </c>
      <c r="S218" s="3" t="s">
        <v>57</v>
      </c>
      <c r="T218" t="s">
        <v>56</v>
      </c>
      <c r="U218" s="3" t="s">
        <v>56</v>
      </c>
      <c r="V218" s="3">
        <v>43147</v>
      </c>
      <c r="W218" s="3"/>
      <c r="X218" s="3"/>
      <c r="Y218" s="3">
        <v>43147</v>
      </c>
      <c r="Z218" s="6"/>
      <c r="AA218" s="11">
        <f>NETWORKDAYS(Table1[[#This Row],[start Date]],Table1[[#This Row],[End Date]])</f>
        <v>1</v>
      </c>
    </row>
    <row r="219" spans="1:27" hidden="1" x14ac:dyDescent="0.25">
      <c r="A219" s="33" t="s">
        <v>728</v>
      </c>
      <c r="B219" t="s">
        <v>738</v>
      </c>
      <c r="C219" t="s">
        <v>33</v>
      </c>
      <c r="D219" t="s">
        <v>748</v>
      </c>
      <c r="E219" t="s">
        <v>757</v>
      </c>
      <c r="F219" t="s">
        <v>767</v>
      </c>
      <c r="G219" t="s">
        <v>140</v>
      </c>
      <c r="H219" t="s">
        <v>497</v>
      </c>
      <c r="I219" s="24" t="s">
        <v>204</v>
      </c>
      <c r="J219" t="s">
        <v>253</v>
      </c>
      <c r="K219" t="s">
        <v>497</v>
      </c>
      <c r="M219" s="25" t="s">
        <v>50</v>
      </c>
      <c r="N219" s="45" t="s">
        <v>645</v>
      </c>
      <c r="O219" s="25" t="s">
        <v>356</v>
      </c>
      <c r="P219" s="12"/>
      <c r="V219" s="3">
        <v>43147</v>
      </c>
      <c r="W219" s="3"/>
      <c r="X219" s="3"/>
      <c r="Y219" s="3"/>
      <c r="Z219" s="6"/>
      <c r="AA219" s="11">
        <f>NETWORKDAYS(Table1[[#This Row],[start Date]],Table1[[#This Row],[End Date]])</f>
        <v>-30820</v>
      </c>
    </row>
    <row r="220" spans="1:27" x14ac:dyDescent="0.25">
      <c r="A220" s="33" t="s">
        <v>730</v>
      </c>
      <c r="B220" t="s">
        <v>740</v>
      </c>
      <c r="C220" t="s">
        <v>35</v>
      </c>
      <c r="D220" t="s">
        <v>538</v>
      </c>
      <c r="E220" t="s">
        <v>759</v>
      </c>
      <c r="F220" t="s">
        <v>769</v>
      </c>
      <c r="G220" t="s">
        <v>203</v>
      </c>
      <c r="H220" s="24" t="s">
        <v>497</v>
      </c>
      <c r="I220" s="24" t="s">
        <v>204</v>
      </c>
      <c r="J220" t="s">
        <v>205</v>
      </c>
      <c r="K220" s="25" t="s">
        <v>497</v>
      </c>
      <c r="L220" s="45" t="s">
        <v>205</v>
      </c>
      <c r="M220" s="25" t="s">
        <v>50</v>
      </c>
      <c r="N220" s="45" t="s">
        <v>645</v>
      </c>
      <c r="O220" s="35"/>
      <c r="P220" s="12"/>
      <c r="R220" t="s">
        <v>56</v>
      </c>
      <c r="S220" s="3" t="s">
        <v>57</v>
      </c>
      <c r="T220" t="s">
        <v>56</v>
      </c>
      <c r="U220" s="3" t="s">
        <v>56</v>
      </c>
      <c r="V220" s="3">
        <v>43147</v>
      </c>
      <c r="W220" s="3"/>
      <c r="X220" s="3"/>
      <c r="Y220" s="3">
        <v>43147</v>
      </c>
      <c r="Z220" s="6"/>
      <c r="AA220" s="11">
        <f>NETWORKDAYS(Table1[[#This Row],[start Date]],Table1[[#This Row],[End Date]])</f>
        <v>1</v>
      </c>
    </row>
    <row r="221" spans="1:27" hidden="1" x14ac:dyDescent="0.25">
      <c r="A221" s="36" t="s">
        <v>852</v>
      </c>
      <c r="B221" s="33" t="s">
        <v>853</v>
      </c>
      <c r="C221" s="33" t="s">
        <v>104</v>
      </c>
      <c r="D221" s="33" t="s">
        <v>854</v>
      </c>
      <c r="E221" s="33" t="s">
        <v>855</v>
      </c>
      <c r="F221" s="33" t="s">
        <v>856</v>
      </c>
      <c r="G221" s="33" t="s">
        <v>142</v>
      </c>
      <c r="H221" s="24" t="s">
        <v>47</v>
      </c>
      <c r="I221" s="24" t="s">
        <v>204</v>
      </c>
      <c r="J221" t="s">
        <v>643</v>
      </c>
      <c r="K221" s="25" t="s">
        <v>48</v>
      </c>
      <c r="M221" s="25" t="s">
        <v>51</v>
      </c>
      <c r="N221" s="45" t="s">
        <v>857</v>
      </c>
      <c r="O221" s="35" t="s">
        <v>978</v>
      </c>
      <c r="P221" s="12"/>
      <c r="V221" s="3">
        <v>43150</v>
      </c>
      <c r="W221" s="3"/>
      <c r="X221" s="3"/>
      <c r="Y221" s="3"/>
      <c r="Z221" s="6"/>
      <c r="AA221" s="11">
        <f>NETWORKDAYS(Table1[[#This Row],[start Date]],Table1[[#This Row],[End Date]])</f>
        <v>-30821</v>
      </c>
    </row>
    <row r="222" spans="1:27" hidden="1" x14ac:dyDescent="0.25">
      <c r="A222" s="36" t="s">
        <v>801</v>
      </c>
      <c r="B222" t="s">
        <v>810</v>
      </c>
      <c r="C222" t="s">
        <v>523</v>
      </c>
      <c r="D222" t="s">
        <v>819</v>
      </c>
      <c r="E222" t="s">
        <v>825</v>
      </c>
      <c r="F222" t="s">
        <v>834</v>
      </c>
      <c r="G222" t="s">
        <v>142</v>
      </c>
      <c r="H222" s="24" t="s">
        <v>497</v>
      </c>
      <c r="I222" s="24" t="s">
        <v>204</v>
      </c>
      <c r="J222" t="s">
        <v>253</v>
      </c>
      <c r="K222" s="25" t="s">
        <v>497</v>
      </c>
      <c r="M222" s="25" t="s">
        <v>51</v>
      </c>
      <c r="N222" s="45" t="s">
        <v>845</v>
      </c>
      <c r="O222" s="35" t="s">
        <v>977</v>
      </c>
      <c r="P222" s="12"/>
      <c r="V222" s="3">
        <v>43150</v>
      </c>
      <c r="W222" s="3"/>
      <c r="X222" s="3"/>
      <c r="Y222" s="3"/>
      <c r="Z222" s="6"/>
      <c r="AA222" s="11">
        <f>NETWORKDAYS(Table1[[#This Row],[start Date]],Table1[[#This Row],[End Date]])</f>
        <v>-30821</v>
      </c>
    </row>
    <row r="223" spans="1:27" hidden="1" x14ac:dyDescent="0.25">
      <c r="A223" s="36" t="s">
        <v>802</v>
      </c>
      <c r="B223" t="s">
        <v>811</v>
      </c>
      <c r="C223" t="s">
        <v>523</v>
      </c>
      <c r="D223" t="s">
        <v>820</v>
      </c>
      <c r="E223" t="s">
        <v>826</v>
      </c>
      <c r="F223" t="s">
        <v>835</v>
      </c>
      <c r="G223" t="s">
        <v>143</v>
      </c>
      <c r="H223" s="24" t="s">
        <v>497</v>
      </c>
      <c r="I223" s="24" t="s">
        <v>204</v>
      </c>
      <c r="J223" t="s">
        <v>253</v>
      </c>
      <c r="K223" s="25" t="s">
        <v>497</v>
      </c>
      <c r="M223" s="25" t="s">
        <v>51</v>
      </c>
      <c r="N223" s="45" t="s">
        <v>845</v>
      </c>
      <c r="O223" s="25" t="s">
        <v>977</v>
      </c>
      <c r="P223" s="12"/>
      <c r="V223" s="3">
        <v>43150</v>
      </c>
      <c r="W223" s="3"/>
      <c r="X223" s="3"/>
      <c r="Y223" s="3"/>
      <c r="Z223" s="6"/>
      <c r="AA223" s="11">
        <f>NETWORKDAYS(Table1[[#This Row],[start Date]],Table1[[#This Row],[End Date]])</f>
        <v>-30821</v>
      </c>
    </row>
    <row r="224" spans="1:27" hidden="1" x14ac:dyDescent="0.25">
      <c r="A224" s="36" t="s">
        <v>803</v>
      </c>
      <c r="B224" t="s">
        <v>812</v>
      </c>
      <c r="C224" t="s">
        <v>33</v>
      </c>
      <c r="D224" t="s">
        <v>820</v>
      </c>
      <c r="E224" t="s">
        <v>827</v>
      </c>
      <c r="F224" t="s">
        <v>836</v>
      </c>
      <c r="G224" t="s">
        <v>143</v>
      </c>
      <c r="H224" s="24" t="s">
        <v>497</v>
      </c>
      <c r="I224" s="24" t="s">
        <v>204</v>
      </c>
      <c r="J224" t="s">
        <v>253</v>
      </c>
      <c r="K224" s="25" t="s">
        <v>497</v>
      </c>
      <c r="M224" s="25" t="s">
        <v>51</v>
      </c>
      <c r="N224" s="45" t="s">
        <v>845</v>
      </c>
      <c r="O224" s="35" t="s">
        <v>977</v>
      </c>
      <c r="P224" s="12"/>
      <c r="V224" s="3">
        <v>43150</v>
      </c>
      <c r="W224" s="3"/>
      <c r="X224" s="3"/>
      <c r="Y224" s="3"/>
      <c r="Z224" s="6"/>
      <c r="AA224" s="11">
        <f>NETWORKDAYS(Table1[[#This Row],[start Date]],Table1[[#This Row],[End Date]])</f>
        <v>-30821</v>
      </c>
    </row>
    <row r="225" spans="1:27" hidden="1" x14ac:dyDescent="0.25">
      <c r="A225" s="36" t="s">
        <v>804</v>
      </c>
      <c r="B225" t="s">
        <v>813</v>
      </c>
      <c r="C225" t="s">
        <v>523</v>
      </c>
      <c r="D225" t="s">
        <v>820</v>
      </c>
      <c r="E225" t="s">
        <v>828</v>
      </c>
      <c r="F225" t="s">
        <v>837</v>
      </c>
      <c r="G225" t="s">
        <v>143</v>
      </c>
      <c r="H225" s="24" t="s">
        <v>497</v>
      </c>
      <c r="I225" s="24" t="s">
        <v>204</v>
      </c>
      <c r="J225" t="s">
        <v>253</v>
      </c>
      <c r="K225" s="25" t="s">
        <v>497</v>
      </c>
      <c r="M225" s="25" t="s">
        <v>51</v>
      </c>
      <c r="N225" s="45" t="s">
        <v>845</v>
      </c>
      <c r="O225" s="35" t="s">
        <v>977</v>
      </c>
      <c r="P225" s="12"/>
      <c r="V225" s="3">
        <v>43150</v>
      </c>
      <c r="W225" s="3"/>
      <c r="X225" s="3"/>
      <c r="Y225" s="3"/>
      <c r="Z225" s="6"/>
      <c r="AA225" s="11">
        <f>NETWORKDAYS(Table1[[#This Row],[start Date]],Table1[[#This Row],[End Date]])</f>
        <v>-30821</v>
      </c>
    </row>
    <row r="226" spans="1:27" hidden="1" x14ac:dyDescent="0.25">
      <c r="A226" s="36" t="s">
        <v>806</v>
      </c>
      <c r="B226" t="s">
        <v>815</v>
      </c>
      <c r="C226" t="s">
        <v>523</v>
      </c>
      <c r="D226" t="s">
        <v>822</v>
      </c>
      <c r="E226" t="s">
        <v>830</v>
      </c>
      <c r="F226" t="s">
        <v>839</v>
      </c>
      <c r="G226" t="s">
        <v>144</v>
      </c>
      <c r="H226" s="24" t="s">
        <v>497</v>
      </c>
      <c r="I226" s="24" t="s">
        <v>204</v>
      </c>
      <c r="J226" t="s">
        <v>205</v>
      </c>
      <c r="K226" s="25" t="s">
        <v>497</v>
      </c>
      <c r="M226" s="25" t="s">
        <v>51</v>
      </c>
      <c r="N226" s="45" t="s">
        <v>845</v>
      </c>
      <c r="O226" s="45" t="s">
        <v>977</v>
      </c>
      <c r="P226" s="12"/>
      <c r="V226" s="3">
        <v>43150</v>
      </c>
      <c r="W226" s="3"/>
      <c r="X226" s="3"/>
      <c r="Y226" s="3"/>
      <c r="Z226" s="6"/>
      <c r="AA226" s="11">
        <f>NETWORKDAYS(Table1[[#This Row],[start Date]],Table1[[#This Row],[End Date]])</f>
        <v>-30821</v>
      </c>
    </row>
    <row r="227" spans="1:27" hidden="1" x14ac:dyDescent="0.25">
      <c r="A227" s="36" t="s">
        <v>807</v>
      </c>
      <c r="B227" t="s">
        <v>816</v>
      </c>
      <c r="C227" t="s">
        <v>523</v>
      </c>
      <c r="D227" t="s">
        <v>823</v>
      </c>
      <c r="E227" t="s">
        <v>831</v>
      </c>
      <c r="F227" t="s">
        <v>840</v>
      </c>
      <c r="G227" t="s">
        <v>144</v>
      </c>
      <c r="H227" s="24" t="s">
        <v>497</v>
      </c>
      <c r="I227" s="24" t="s">
        <v>204</v>
      </c>
      <c r="J227" t="s">
        <v>205</v>
      </c>
      <c r="K227" s="25" t="s">
        <v>497</v>
      </c>
      <c r="M227" s="25" t="s">
        <v>51</v>
      </c>
      <c r="N227" s="45" t="s">
        <v>845</v>
      </c>
      <c r="O227" s="35" t="s">
        <v>977</v>
      </c>
      <c r="P227" s="12"/>
      <c r="V227" s="3">
        <v>43150</v>
      </c>
      <c r="W227" s="3"/>
      <c r="X227" s="3"/>
      <c r="Y227" s="3"/>
      <c r="Z227" s="6"/>
      <c r="AA227" s="11">
        <f>NETWORKDAYS(Table1[[#This Row],[start Date]],Table1[[#This Row],[End Date]])</f>
        <v>-30821</v>
      </c>
    </row>
    <row r="228" spans="1:27" hidden="1" x14ac:dyDescent="0.25">
      <c r="A228" s="36" t="s">
        <v>809</v>
      </c>
      <c r="B228" s="26" t="s">
        <v>818</v>
      </c>
      <c r="C228" s="27" t="s">
        <v>523</v>
      </c>
      <c r="D228" s="28" t="s">
        <v>824</v>
      </c>
      <c r="E228" s="29" t="s">
        <v>833</v>
      </c>
      <c r="F228" s="30" t="s">
        <v>842</v>
      </c>
      <c r="G228" s="31" t="s">
        <v>144</v>
      </c>
      <c r="H228" t="s">
        <v>497</v>
      </c>
      <c r="I228" t="s">
        <v>843</v>
      </c>
      <c r="J228" t="s">
        <v>844</v>
      </c>
      <c r="K228" t="s">
        <v>497</v>
      </c>
      <c r="M228" s="23" t="s">
        <v>51</v>
      </c>
      <c r="N228" s="45" t="s">
        <v>845</v>
      </c>
      <c r="O228" s="35" t="s">
        <v>977</v>
      </c>
      <c r="P228" s="12"/>
      <c r="V228" s="3">
        <v>43150</v>
      </c>
      <c r="W228" s="3"/>
      <c r="X228" s="3"/>
      <c r="Y228" s="3"/>
      <c r="Z228" s="6"/>
      <c r="AA228" s="11">
        <f>NETWORKDAYS(Table1[[#This Row],[start Date]],Table1[[#This Row],[End Date]])</f>
        <v>-30821</v>
      </c>
    </row>
    <row r="229" spans="1:27" x14ac:dyDescent="0.25">
      <c r="A229" s="36" t="s">
        <v>805</v>
      </c>
      <c r="B229" s="45" t="s">
        <v>814</v>
      </c>
      <c r="C229" s="45" t="s">
        <v>528</v>
      </c>
      <c r="D229" s="45" t="s">
        <v>821</v>
      </c>
      <c r="E229" s="45" t="s">
        <v>829</v>
      </c>
      <c r="F229" s="45" t="s">
        <v>838</v>
      </c>
      <c r="G229" s="45" t="s">
        <v>140</v>
      </c>
      <c r="H229" t="s">
        <v>497</v>
      </c>
      <c r="I229" t="s">
        <v>204</v>
      </c>
      <c r="J229" s="35" t="s">
        <v>253</v>
      </c>
      <c r="K229" s="32" t="s">
        <v>497</v>
      </c>
      <c r="L229" s="45" t="s">
        <v>205</v>
      </c>
      <c r="M229" s="23" t="s">
        <v>51</v>
      </c>
      <c r="N229" s="45" t="s">
        <v>845</v>
      </c>
      <c r="O229" s="35"/>
      <c r="P229" s="12"/>
      <c r="V229" s="3">
        <v>43150</v>
      </c>
      <c r="W229" s="3"/>
      <c r="X229" s="3"/>
      <c r="Y229" s="3"/>
      <c r="Z229" s="6"/>
      <c r="AA229" s="11">
        <f>NETWORKDAYS(Table1[[#This Row],[start Date]],Table1[[#This Row],[End Date]])</f>
        <v>-30821</v>
      </c>
    </row>
    <row r="230" spans="1:27" x14ac:dyDescent="0.25">
      <c r="A230" s="36" t="s">
        <v>808</v>
      </c>
      <c r="B230" t="s">
        <v>817</v>
      </c>
      <c r="C230" t="s">
        <v>528</v>
      </c>
      <c r="D230" t="s">
        <v>548</v>
      </c>
      <c r="E230" t="s">
        <v>832</v>
      </c>
      <c r="F230" t="s">
        <v>841</v>
      </c>
      <c r="G230" t="s">
        <v>144</v>
      </c>
      <c r="H230" t="s">
        <v>497</v>
      </c>
      <c r="I230" t="s">
        <v>204</v>
      </c>
      <c r="J230" t="s">
        <v>205</v>
      </c>
      <c r="K230" t="s">
        <v>497</v>
      </c>
      <c r="L230" s="45" t="s">
        <v>205</v>
      </c>
      <c r="M230" s="23" t="s">
        <v>51</v>
      </c>
      <c r="N230" s="45" t="s">
        <v>845</v>
      </c>
      <c r="O230" s="45"/>
      <c r="P230" s="12"/>
      <c r="V230" s="3">
        <v>43150</v>
      </c>
      <c r="W230" s="3"/>
      <c r="X230" s="3"/>
      <c r="Y230" s="3"/>
      <c r="Z230" s="6"/>
      <c r="AA230" s="11">
        <f>NETWORKDAYS(Table1[[#This Row],[start Date]],Table1[[#This Row],[End Date]])</f>
        <v>-30821</v>
      </c>
    </row>
    <row r="231" spans="1:27" hidden="1" x14ac:dyDescent="0.25">
      <c r="A231" s="36" t="s">
        <v>846</v>
      </c>
      <c r="B231" t="s">
        <v>847</v>
      </c>
      <c r="C231" t="s">
        <v>530</v>
      </c>
      <c r="D231" t="s">
        <v>848</v>
      </c>
      <c r="E231" t="s">
        <v>849</v>
      </c>
      <c r="F231" t="s">
        <v>850</v>
      </c>
      <c r="G231" t="s">
        <v>137</v>
      </c>
      <c r="H231" s="32" t="s">
        <v>497</v>
      </c>
      <c r="I231" s="32" t="s">
        <v>204</v>
      </c>
      <c r="J231" t="s">
        <v>253</v>
      </c>
      <c r="K231" s="32" t="s">
        <v>497</v>
      </c>
      <c r="M231" s="32" t="s">
        <v>51</v>
      </c>
      <c r="N231" s="45" t="s">
        <v>851</v>
      </c>
      <c r="O231" s="45" t="s">
        <v>977</v>
      </c>
      <c r="P231" s="12"/>
      <c r="V231" s="3">
        <v>43150</v>
      </c>
      <c r="W231" s="3"/>
      <c r="X231" s="3"/>
      <c r="Y231" s="3"/>
      <c r="Z231" s="6"/>
      <c r="AA231" s="11">
        <f>NETWORKDAYS(Table1[[#This Row],[start Date]],Table1[[#This Row],[End Date]])</f>
        <v>-30821</v>
      </c>
    </row>
    <row r="232" spans="1:27" x14ac:dyDescent="0.25">
      <c r="A232" s="36" t="s">
        <v>862</v>
      </c>
      <c r="B232" t="s">
        <v>868</v>
      </c>
      <c r="C232" t="s">
        <v>523</v>
      </c>
      <c r="D232" t="s">
        <v>876</v>
      </c>
      <c r="E232" t="s">
        <v>882</v>
      </c>
      <c r="F232" t="s">
        <v>888</v>
      </c>
      <c r="G232" t="s">
        <v>139</v>
      </c>
      <c r="H232" s="32" t="s">
        <v>497</v>
      </c>
      <c r="I232" s="32" t="s">
        <v>204</v>
      </c>
      <c r="J232" t="s">
        <v>253</v>
      </c>
      <c r="K232" s="32" t="s">
        <v>497</v>
      </c>
      <c r="L232" s="45" t="s">
        <v>206</v>
      </c>
      <c r="M232" s="32" t="s">
        <v>51</v>
      </c>
      <c r="N232" s="32" t="s">
        <v>890</v>
      </c>
      <c r="O232" s="45"/>
      <c r="P232" s="12"/>
      <c r="V232" s="3">
        <v>43150</v>
      </c>
      <c r="W232" s="3"/>
      <c r="X232" s="3"/>
      <c r="Y232" s="3"/>
      <c r="Z232" s="6"/>
      <c r="AA232" s="11">
        <f>NETWORKDAYS(Table1[[#This Row],[start Date]],Table1[[#This Row],[End Date]])</f>
        <v>-30821</v>
      </c>
    </row>
    <row r="233" spans="1:27" x14ac:dyDescent="0.25">
      <c r="A233" s="36" t="s">
        <v>863</v>
      </c>
      <c r="B233" s="45" t="s">
        <v>869</v>
      </c>
      <c r="C233" s="45" t="s">
        <v>104</v>
      </c>
      <c r="D233" s="45" t="s">
        <v>877</v>
      </c>
      <c r="E233" s="45" t="s">
        <v>883</v>
      </c>
      <c r="F233" s="45" t="s">
        <v>889</v>
      </c>
      <c r="G233" s="45" t="s">
        <v>142</v>
      </c>
      <c r="H233" s="45" t="s">
        <v>497</v>
      </c>
      <c r="I233" s="45" t="s">
        <v>204</v>
      </c>
      <c r="J233" s="45" t="s">
        <v>253</v>
      </c>
      <c r="K233" s="45" t="s">
        <v>497</v>
      </c>
      <c r="L233" s="45" t="s">
        <v>206</v>
      </c>
      <c r="M233" s="45" t="s">
        <v>51</v>
      </c>
      <c r="N233" s="45" t="s">
        <v>890</v>
      </c>
      <c r="O233" s="45"/>
      <c r="P233" s="12"/>
      <c r="Q233" s="45"/>
      <c r="R233" s="45"/>
      <c r="T233" s="45"/>
      <c r="V233" s="3">
        <v>43150</v>
      </c>
      <c r="W233" s="3"/>
      <c r="X233" s="3"/>
      <c r="Y233" s="3"/>
      <c r="Z233" s="6"/>
      <c r="AA233" s="11">
        <f>NETWORKDAYS(Table1[[#This Row],[start Date]],Table1[[#This Row],[End Date]])</f>
        <v>-30821</v>
      </c>
    </row>
    <row r="234" spans="1:27" x14ac:dyDescent="0.25">
      <c r="A234" s="36" t="s">
        <v>858</v>
      </c>
      <c r="B234" t="s">
        <v>864</v>
      </c>
      <c r="C234" t="s">
        <v>870</v>
      </c>
      <c r="D234" t="s">
        <v>872</v>
      </c>
      <c r="E234" t="s">
        <v>878</v>
      </c>
      <c r="F234" t="s">
        <v>884</v>
      </c>
      <c r="G234" t="s">
        <v>144</v>
      </c>
      <c r="H234" s="32" t="s">
        <v>497</v>
      </c>
      <c r="I234" s="32" t="s">
        <v>204</v>
      </c>
      <c r="J234" t="s">
        <v>205</v>
      </c>
      <c r="K234" s="32" t="s">
        <v>497</v>
      </c>
      <c r="L234" s="45" t="s">
        <v>205</v>
      </c>
      <c r="M234" s="32" t="s">
        <v>51</v>
      </c>
      <c r="N234" s="32" t="s">
        <v>890</v>
      </c>
      <c r="O234" s="45"/>
      <c r="P234" s="12"/>
      <c r="V234" s="3">
        <v>43150</v>
      </c>
      <c r="W234" s="3"/>
      <c r="X234" s="3"/>
      <c r="Y234" s="3"/>
      <c r="Z234" s="6"/>
      <c r="AA234" s="11">
        <f>NETWORKDAYS(Table1[[#This Row],[start Date]],Table1[[#This Row],[End Date]])</f>
        <v>-30821</v>
      </c>
    </row>
    <row r="235" spans="1:27" x14ac:dyDescent="0.25">
      <c r="A235" s="36" t="s">
        <v>860</v>
      </c>
      <c r="B235" t="s">
        <v>866</v>
      </c>
      <c r="C235" t="s">
        <v>871</v>
      </c>
      <c r="D235" t="s">
        <v>874</v>
      </c>
      <c r="E235" t="s">
        <v>880</v>
      </c>
      <c r="F235" t="s">
        <v>886</v>
      </c>
      <c r="G235" t="s">
        <v>145</v>
      </c>
      <c r="H235" s="32" t="s">
        <v>497</v>
      </c>
      <c r="I235" s="32" t="s">
        <v>204</v>
      </c>
      <c r="J235" t="s">
        <v>205</v>
      </c>
      <c r="K235" s="32" t="s">
        <v>497</v>
      </c>
      <c r="L235" s="45" t="s">
        <v>206</v>
      </c>
      <c r="M235" s="32" t="s">
        <v>51</v>
      </c>
      <c r="N235" s="32" t="s">
        <v>890</v>
      </c>
      <c r="O235" s="45"/>
      <c r="P235" s="12"/>
      <c r="V235" s="3">
        <v>43150</v>
      </c>
      <c r="W235" s="3"/>
      <c r="X235" s="3"/>
      <c r="Y235" s="3"/>
      <c r="Z235" s="6"/>
      <c r="AA235" s="11">
        <f>NETWORKDAYS(Table1[[#This Row],[start Date]],Table1[[#This Row],[End Date]])</f>
        <v>-30821</v>
      </c>
    </row>
    <row r="236" spans="1:27" x14ac:dyDescent="0.25">
      <c r="A236" s="36" t="s">
        <v>859</v>
      </c>
      <c r="B236" s="45" t="s">
        <v>865</v>
      </c>
      <c r="C236" s="45" t="s">
        <v>523</v>
      </c>
      <c r="D236" s="37" t="s">
        <v>873</v>
      </c>
      <c r="E236" s="45" t="s">
        <v>879</v>
      </c>
      <c r="F236" s="45" t="s">
        <v>885</v>
      </c>
      <c r="G236" s="45" t="s">
        <v>146</v>
      </c>
      <c r="H236" t="s">
        <v>497</v>
      </c>
      <c r="I236" t="s">
        <v>204</v>
      </c>
      <c r="J236" t="s">
        <v>205</v>
      </c>
      <c r="K236" s="45" t="s">
        <v>497</v>
      </c>
      <c r="L236" s="45" t="s">
        <v>206</v>
      </c>
      <c r="M236" s="23" t="s">
        <v>51</v>
      </c>
      <c r="N236" s="15" t="s">
        <v>890</v>
      </c>
      <c r="O236" s="45"/>
      <c r="P236" s="12"/>
      <c r="V236" s="3">
        <v>43150</v>
      </c>
      <c r="W236" s="3"/>
      <c r="X236" s="3"/>
      <c r="Y236" s="3"/>
      <c r="Z236" s="6"/>
      <c r="AA236" s="11">
        <f>NETWORKDAYS(Table1[[#This Row],[start Date]],Table1[[#This Row],[End Date]])</f>
        <v>-30821</v>
      </c>
    </row>
    <row r="237" spans="1:27" x14ac:dyDescent="0.25">
      <c r="A237" s="36" t="s">
        <v>861</v>
      </c>
      <c r="B237" s="34" t="s">
        <v>867</v>
      </c>
      <c r="C237" s="34"/>
      <c r="D237" s="34" t="s">
        <v>875</v>
      </c>
      <c r="E237" s="34" t="s">
        <v>881</v>
      </c>
      <c r="F237" s="34" t="s">
        <v>887</v>
      </c>
      <c r="G237" s="16" t="s">
        <v>143</v>
      </c>
      <c r="H237" s="34" t="s">
        <v>497</v>
      </c>
      <c r="I237" s="34" t="s">
        <v>204</v>
      </c>
      <c r="J237" s="34" t="s">
        <v>253</v>
      </c>
      <c r="K237" s="34" t="s">
        <v>497</v>
      </c>
      <c r="L237" s="45" t="s">
        <v>205</v>
      </c>
      <c r="M237" s="23" t="s">
        <v>51</v>
      </c>
      <c r="N237" s="15" t="s">
        <v>890</v>
      </c>
      <c r="P237" s="12"/>
      <c r="V237" s="3">
        <v>43150</v>
      </c>
      <c r="W237" s="3"/>
      <c r="X237" s="3"/>
      <c r="Y237" s="3"/>
      <c r="Z237" s="6"/>
      <c r="AA237" s="11">
        <f>NETWORKDAYS(Table1[[#This Row],[start Date]],Table1[[#This Row],[End Date]])</f>
        <v>-30821</v>
      </c>
    </row>
    <row r="238" spans="1:27" hidden="1" x14ac:dyDescent="0.25">
      <c r="A238" s="36" t="s">
        <v>770</v>
      </c>
      <c r="B238" s="45" t="s">
        <v>786</v>
      </c>
      <c r="C238" s="45" t="s">
        <v>792</v>
      </c>
      <c r="D238" s="45" t="s">
        <v>794</v>
      </c>
      <c r="E238" s="45" t="s">
        <v>775</v>
      </c>
      <c r="F238" s="45" t="s">
        <v>780</v>
      </c>
      <c r="G238" s="45" t="s">
        <v>146</v>
      </c>
      <c r="H238" s="34" t="s">
        <v>47</v>
      </c>
      <c r="I238" s="34" t="s">
        <v>204</v>
      </c>
      <c r="J238" s="34" t="s">
        <v>643</v>
      </c>
      <c r="K238" s="35" t="s">
        <v>48</v>
      </c>
      <c r="M238" s="34" t="s">
        <v>51</v>
      </c>
      <c r="N238" s="34" t="s">
        <v>800</v>
      </c>
      <c r="O238" s="35" t="s">
        <v>978</v>
      </c>
      <c r="P238" s="12"/>
      <c r="V238" s="3">
        <v>43150</v>
      </c>
      <c r="W238" s="3"/>
      <c r="X238" s="3"/>
      <c r="Y238" s="3"/>
      <c r="Z238" s="6"/>
      <c r="AA238" s="11">
        <f>NETWORKDAYS(Table1[[#This Row],[start Date]],Table1[[#This Row],[End Date]])</f>
        <v>-30821</v>
      </c>
    </row>
    <row r="239" spans="1:27" hidden="1" x14ac:dyDescent="0.25">
      <c r="A239" s="36" t="s">
        <v>771</v>
      </c>
      <c r="B239" s="45" t="s">
        <v>787</v>
      </c>
      <c r="C239" s="45" t="s">
        <v>114</v>
      </c>
      <c r="D239" s="45" t="s">
        <v>795</v>
      </c>
      <c r="E239" s="45" t="s">
        <v>776</v>
      </c>
      <c r="F239" s="45" t="s">
        <v>781</v>
      </c>
      <c r="G239" s="45" t="s">
        <v>142</v>
      </c>
      <c r="H239" s="34" t="s">
        <v>47</v>
      </c>
      <c r="I239" s="34" t="s">
        <v>204</v>
      </c>
      <c r="J239" s="34" t="s">
        <v>643</v>
      </c>
      <c r="K239" s="35" t="s">
        <v>48</v>
      </c>
      <c r="M239" s="34" t="s">
        <v>51</v>
      </c>
      <c r="N239" s="34" t="s">
        <v>800</v>
      </c>
      <c r="O239" s="35" t="s">
        <v>978</v>
      </c>
      <c r="P239" s="12"/>
      <c r="V239" s="3">
        <v>43150</v>
      </c>
      <c r="W239" s="3"/>
      <c r="X239" s="3"/>
      <c r="Y239" s="3"/>
      <c r="Z239" s="6"/>
      <c r="AA239" s="11">
        <f>NETWORKDAYS(Table1[[#This Row],[start Date]],Table1[[#This Row],[End Date]])</f>
        <v>-30821</v>
      </c>
    </row>
    <row r="240" spans="1:27" hidden="1" x14ac:dyDescent="0.25">
      <c r="A240" s="36" t="s">
        <v>979</v>
      </c>
      <c r="B240" s="34" t="s">
        <v>788</v>
      </c>
      <c r="C240" s="34" t="s">
        <v>523</v>
      </c>
      <c r="D240" s="34" t="s">
        <v>796</v>
      </c>
      <c r="E240" s="34" t="s">
        <v>481</v>
      </c>
      <c r="F240" s="34" t="s">
        <v>782</v>
      </c>
      <c r="G240" s="34" t="s">
        <v>139</v>
      </c>
      <c r="H240" s="34" t="s">
        <v>47</v>
      </c>
      <c r="I240" s="34" t="s">
        <v>204</v>
      </c>
      <c r="J240" s="34" t="s">
        <v>643</v>
      </c>
      <c r="K240" s="34" t="s">
        <v>602</v>
      </c>
      <c r="M240" s="34" t="s">
        <v>51</v>
      </c>
      <c r="N240" s="34" t="s">
        <v>800</v>
      </c>
      <c r="O240" s="34" t="s">
        <v>978</v>
      </c>
      <c r="P240" s="12"/>
      <c r="V240" s="3">
        <v>43150</v>
      </c>
      <c r="W240" s="3"/>
      <c r="X240" s="3"/>
      <c r="Y240" s="3"/>
      <c r="Z240" s="6"/>
      <c r="AA240" s="11">
        <f>NETWORKDAYS(Table1[[#This Row],[start Date]],Table1[[#This Row],[End Date]])</f>
        <v>-30821</v>
      </c>
    </row>
    <row r="241" spans="1:27" hidden="1" x14ac:dyDescent="0.25">
      <c r="A241" s="36" t="s">
        <v>772</v>
      </c>
      <c r="B241" s="34" t="s">
        <v>789</v>
      </c>
      <c r="C241" s="34" t="s">
        <v>793</v>
      </c>
      <c r="D241" s="34" t="s">
        <v>797</v>
      </c>
      <c r="E241" s="34" t="s">
        <v>777</v>
      </c>
      <c r="F241" s="34" t="s">
        <v>783</v>
      </c>
      <c r="G241" s="34" t="s">
        <v>138</v>
      </c>
      <c r="H241" s="34" t="s">
        <v>47</v>
      </c>
      <c r="I241" s="34" t="s">
        <v>204</v>
      </c>
      <c r="J241" s="34" t="s">
        <v>643</v>
      </c>
      <c r="K241" s="34" t="s">
        <v>48</v>
      </c>
      <c r="M241" s="34" t="s">
        <v>51</v>
      </c>
      <c r="N241" s="34" t="s">
        <v>800</v>
      </c>
      <c r="O241" s="35" t="s">
        <v>978</v>
      </c>
      <c r="P241" s="12"/>
      <c r="V241" s="3">
        <v>43150</v>
      </c>
      <c r="W241" s="3"/>
      <c r="X241" s="3"/>
      <c r="Y241" s="3"/>
      <c r="Z241" s="6"/>
      <c r="AA241" s="11">
        <f>NETWORKDAYS(Table1[[#This Row],[start Date]],Table1[[#This Row],[End Date]])</f>
        <v>-30821</v>
      </c>
    </row>
    <row r="242" spans="1:27" hidden="1" x14ac:dyDescent="0.25">
      <c r="A242" s="36" t="s">
        <v>773</v>
      </c>
      <c r="B242" s="34" t="s">
        <v>790</v>
      </c>
      <c r="C242" s="34" t="s">
        <v>117</v>
      </c>
      <c r="D242" s="34" t="s">
        <v>798</v>
      </c>
      <c r="E242" s="34" t="s">
        <v>778</v>
      </c>
      <c r="F242" s="34" t="s">
        <v>784</v>
      </c>
      <c r="G242" s="34" t="s">
        <v>144</v>
      </c>
      <c r="H242" s="34" t="s">
        <v>47</v>
      </c>
      <c r="I242" s="34" t="s">
        <v>204</v>
      </c>
      <c r="J242" s="34" t="s">
        <v>643</v>
      </c>
      <c r="K242" s="35" t="s">
        <v>48</v>
      </c>
      <c r="M242" s="34" t="s">
        <v>51</v>
      </c>
      <c r="N242" s="34" t="s">
        <v>800</v>
      </c>
      <c r="O242" s="35" t="s">
        <v>978</v>
      </c>
      <c r="P242" s="12"/>
      <c r="V242" s="3">
        <v>43150</v>
      </c>
      <c r="W242" s="3"/>
      <c r="X242" s="3"/>
      <c r="Y242" s="3"/>
      <c r="Z242" s="6"/>
      <c r="AA242" s="11">
        <f>NETWORKDAYS(Table1[[#This Row],[start Date]],Table1[[#This Row],[End Date]])</f>
        <v>-30821</v>
      </c>
    </row>
    <row r="243" spans="1:27" hidden="1" x14ac:dyDescent="0.25">
      <c r="A243" s="36" t="s">
        <v>774</v>
      </c>
      <c r="B243" s="34" t="s">
        <v>791</v>
      </c>
      <c r="C243" s="34" t="s">
        <v>32</v>
      </c>
      <c r="D243" s="34" t="s">
        <v>799</v>
      </c>
      <c r="E243" s="34" t="s">
        <v>779</v>
      </c>
      <c r="F243" s="34" t="s">
        <v>785</v>
      </c>
      <c r="G243" s="34" t="s">
        <v>139</v>
      </c>
      <c r="H243" s="34" t="s">
        <v>47</v>
      </c>
      <c r="I243" s="34" t="s">
        <v>204</v>
      </c>
      <c r="J243" s="34" t="s">
        <v>643</v>
      </c>
      <c r="K243" s="34" t="s">
        <v>48</v>
      </c>
      <c r="M243" s="34" t="s">
        <v>51</v>
      </c>
      <c r="N243" s="34" t="s">
        <v>800</v>
      </c>
      <c r="O243" s="35" t="s">
        <v>978</v>
      </c>
      <c r="P243" s="12"/>
      <c r="V243" s="3">
        <v>43150</v>
      </c>
      <c r="W243" s="3"/>
      <c r="X243" s="3"/>
      <c r="Y243" s="3"/>
      <c r="Z243" s="6"/>
      <c r="AA243" s="11">
        <f>NETWORKDAYS(Table1[[#This Row],[start Date]],Table1[[#This Row],[End Date]])</f>
        <v>-30821</v>
      </c>
    </row>
    <row r="244" spans="1:27" hidden="1" x14ac:dyDescent="0.25">
      <c r="A244" s="45" t="s">
        <v>1097</v>
      </c>
      <c r="B244" s="34" t="s">
        <v>1098</v>
      </c>
      <c r="C244" s="34" t="s">
        <v>115</v>
      </c>
      <c r="D244" s="34" t="s">
        <v>41</v>
      </c>
      <c r="E244" s="34" t="s">
        <v>1099</v>
      </c>
      <c r="F244" s="34" t="s">
        <v>1100</v>
      </c>
      <c r="G244" s="34" t="s">
        <v>137</v>
      </c>
      <c r="H244" s="34" t="s">
        <v>47</v>
      </c>
      <c r="I244" s="34" t="s">
        <v>991</v>
      </c>
      <c r="J244" s="34" t="s">
        <v>643</v>
      </c>
      <c r="K244" s="35" t="s">
        <v>602</v>
      </c>
      <c r="M244" s="34" t="s">
        <v>50</v>
      </c>
      <c r="N244" s="34" t="s">
        <v>1144</v>
      </c>
      <c r="O244" s="35"/>
      <c r="P244" s="12"/>
      <c r="V244" s="3">
        <v>43151</v>
      </c>
      <c r="W244" s="3"/>
      <c r="X244" s="3"/>
      <c r="Y244" s="3"/>
      <c r="Z244" s="6"/>
      <c r="AA244" s="11">
        <f>NETWORKDAYS(Table1[[#This Row],[start Date]],Table1[[#This Row],[End Date]])</f>
        <v>-30822</v>
      </c>
    </row>
    <row r="245" spans="1:27" hidden="1" x14ac:dyDescent="0.25">
      <c r="A245" s="45" t="s">
        <v>1101</v>
      </c>
      <c r="B245" s="34" t="s">
        <v>1102</v>
      </c>
      <c r="C245" s="34" t="s">
        <v>561</v>
      </c>
      <c r="D245" s="34" t="s">
        <v>1103</v>
      </c>
      <c r="E245" s="34" t="s">
        <v>1104</v>
      </c>
      <c r="F245" s="34" t="s">
        <v>1105</v>
      </c>
      <c r="G245" s="34" t="s">
        <v>140</v>
      </c>
      <c r="H245" s="34" t="s">
        <v>47</v>
      </c>
      <c r="I245" s="34" t="s">
        <v>991</v>
      </c>
      <c r="J245" s="34" t="s">
        <v>643</v>
      </c>
      <c r="K245" s="35" t="s">
        <v>602</v>
      </c>
      <c r="M245" s="34" t="s">
        <v>50</v>
      </c>
      <c r="N245" s="34" t="s">
        <v>1144</v>
      </c>
      <c r="O245" s="34"/>
      <c r="P245" s="12"/>
      <c r="V245" s="3">
        <v>43151</v>
      </c>
      <c r="W245" s="3"/>
      <c r="X245" s="3"/>
      <c r="Y245" s="3"/>
      <c r="Z245" s="6"/>
      <c r="AA245" s="11">
        <f>NETWORKDAYS(Table1[[#This Row],[start Date]],Table1[[#This Row],[End Date]])</f>
        <v>-30822</v>
      </c>
    </row>
    <row r="246" spans="1:27" hidden="1" x14ac:dyDescent="0.25">
      <c r="A246" s="45" t="s">
        <v>1116</v>
      </c>
      <c r="B246" s="34" t="s">
        <v>1117</v>
      </c>
      <c r="C246" s="34" t="s">
        <v>1118</v>
      </c>
      <c r="D246" s="34" t="s">
        <v>795</v>
      </c>
      <c r="E246" s="34" t="s">
        <v>1119</v>
      </c>
      <c r="F246" s="34" t="s">
        <v>1120</v>
      </c>
      <c r="G246" s="34" t="s">
        <v>140</v>
      </c>
      <c r="H246" s="34" t="s">
        <v>47</v>
      </c>
      <c r="I246" s="34" t="s">
        <v>991</v>
      </c>
      <c r="J246" s="34" t="s">
        <v>643</v>
      </c>
      <c r="K246" s="34" t="s">
        <v>602</v>
      </c>
      <c r="M246" s="34" t="s">
        <v>50</v>
      </c>
      <c r="N246" s="34" t="s">
        <v>1144</v>
      </c>
      <c r="O246" s="35"/>
      <c r="P246" s="12"/>
      <c r="V246" s="3">
        <v>43151</v>
      </c>
      <c r="W246" s="3"/>
      <c r="X246" s="3"/>
      <c r="Y246" s="3"/>
      <c r="Z246" s="6"/>
      <c r="AA246" s="11">
        <f>NETWORKDAYS(Table1[[#This Row],[start Date]],Table1[[#This Row],[End Date]])</f>
        <v>-30822</v>
      </c>
    </row>
    <row r="247" spans="1:27" hidden="1" x14ac:dyDescent="0.25">
      <c r="A247" s="45" t="s">
        <v>1126</v>
      </c>
      <c r="B247" s="34" t="s">
        <v>1127</v>
      </c>
      <c r="C247" s="34" t="s">
        <v>104</v>
      </c>
      <c r="D247" s="34" t="s">
        <v>1128</v>
      </c>
      <c r="E247" s="34" t="s">
        <v>1129</v>
      </c>
      <c r="F247" s="34" t="s">
        <v>1130</v>
      </c>
      <c r="G247" s="34" t="s">
        <v>141</v>
      </c>
      <c r="H247" s="34" t="s">
        <v>47</v>
      </c>
      <c r="I247" s="34" t="s">
        <v>991</v>
      </c>
      <c r="J247" s="34" t="s">
        <v>643</v>
      </c>
      <c r="K247" s="35" t="s">
        <v>602</v>
      </c>
      <c r="M247" s="34" t="s">
        <v>50</v>
      </c>
      <c r="N247" s="34" t="s">
        <v>1144</v>
      </c>
      <c r="O247" s="35"/>
      <c r="P247" s="12"/>
      <c r="V247" s="3">
        <v>43151</v>
      </c>
      <c r="W247" s="3"/>
      <c r="X247" s="3"/>
      <c r="Y247" s="3"/>
      <c r="Z247" s="6"/>
      <c r="AA247" s="11">
        <f>NETWORKDAYS(Table1[[#This Row],[start Date]],Table1[[#This Row],[End Date]])</f>
        <v>-30822</v>
      </c>
    </row>
    <row r="248" spans="1:27" hidden="1" x14ac:dyDescent="0.25">
      <c r="A248" s="45" t="s">
        <v>1106</v>
      </c>
      <c r="B248" s="34" t="s">
        <v>1107</v>
      </c>
      <c r="C248" s="34" t="s">
        <v>557</v>
      </c>
      <c r="D248" s="34" t="s">
        <v>1108</v>
      </c>
      <c r="E248" s="34" t="s">
        <v>1109</v>
      </c>
      <c r="F248" s="34" t="s">
        <v>1110</v>
      </c>
      <c r="G248" s="34" t="s">
        <v>142</v>
      </c>
      <c r="H248" s="34" t="s">
        <v>47</v>
      </c>
      <c r="I248" s="34" t="s">
        <v>991</v>
      </c>
      <c r="J248" s="34" t="s">
        <v>643</v>
      </c>
      <c r="K248" s="35" t="s">
        <v>602</v>
      </c>
      <c r="M248" s="34" t="s">
        <v>50</v>
      </c>
      <c r="N248" s="34" t="s">
        <v>1144</v>
      </c>
      <c r="O248" s="35"/>
      <c r="P248" s="12"/>
      <c r="V248" s="3">
        <v>43151</v>
      </c>
      <c r="W248" s="3"/>
      <c r="X248" s="3"/>
      <c r="Y248" s="3"/>
      <c r="Z248" s="6"/>
      <c r="AA248" s="11">
        <f>NETWORKDAYS(Table1[[#This Row],[start Date]],Table1[[#This Row],[End Date]])</f>
        <v>-30822</v>
      </c>
    </row>
    <row r="249" spans="1:27" hidden="1" x14ac:dyDescent="0.25">
      <c r="A249" s="45" t="s">
        <v>1111</v>
      </c>
      <c r="B249" s="34" t="s">
        <v>1112</v>
      </c>
      <c r="C249" s="34" t="s">
        <v>527</v>
      </c>
      <c r="D249" s="34" t="s">
        <v>1113</v>
      </c>
      <c r="E249" s="34" t="s">
        <v>1114</v>
      </c>
      <c r="F249" s="34" t="s">
        <v>1115</v>
      </c>
      <c r="G249" s="34" t="s">
        <v>142</v>
      </c>
      <c r="H249" s="34" t="s">
        <v>47</v>
      </c>
      <c r="I249" s="34" t="s">
        <v>991</v>
      </c>
      <c r="J249" s="34" t="s">
        <v>643</v>
      </c>
      <c r="K249" s="35" t="s">
        <v>602</v>
      </c>
      <c r="M249" s="34" t="s">
        <v>50</v>
      </c>
      <c r="N249" s="34" t="s">
        <v>1144</v>
      </c>
      <c r="O249" s="35"/>
      <c r="P249" s="12"/>
      <c r="V249" s="3">
        <v>43151</v>
      </c>
      <c r="W249" s="3"/>
      <c r="X249" s="3"/>
      <c r="Y249" s="3"/>
      <c r="Z249" s="6"/>
      <c r="AA249" s="11">
        <f>NETWORKDAYS(Table1[[#This Row],[start Date]],Table1[[#This Row],[End Date]])</f>
        <v>-30822</v>
      </c>
    </row>
    <row r="250" spans="1:27" hidden="1" x14ac:dyDescent="0.25">
      <c r="A250" s="45" t="s">
        <v>1121</v>
      </c>
      <c r="B250" s="34" t="s">
        <v>1122</v>
      </c>
      <c r="C250" s="34" t="s">
        <v>527</v>
      </c>
      <c r="D250" s="34" t="s">
        <v>1123</v>
      </c>
      <c r="E250" s="34" t="s">
        <v>1124</v>
      </c>
      <c r="F250" s="34" t="s">
        <v>1125</v>
      </c>
      <c r="G250" s="34" t="s">
        <v>144</v>
      </c>
      <c r="H250" s="34" t="s">
        <v>47</v>
      </c>
      <c r="I250" s="34" t="s">
        <v>991</v>
      </c>
      <c r="J250" s="34" t="s">
        <v>643</v>
      </c>
      <c r="K250" s="35" t="s">
        <v>602</v>
      </c>
      <c r="M250" s="34" t="s">
        <v>50</v>
      </c>
      <c r="N250" s="34" t="s">
        <v>1144</v>
      </c>
      <c r="O250" s="35"/>
      <c r="P250" s="12"/>
      <c r="V250" s="3">
        <v>43151</v>
      </c>
      <c r="W250" s="3"/>
      <c r="X250" s="3"/>
      <c r="Y250" s="3"/>
      <c r="Z250" s="6"/>
      <c r="AA250" s="11">
        <f>NETWORKDAYS(Table1[[#This Row],[start Date]],Table1[[#This Row],[End Date]])</f>
        <v>-30822</v>
      </c>
    </row>
    <row r="251" spans="1:27" hidden="1" x14ac:dyDescent="0.25">
      <c r="A251" s="45" t="s">
        <v>1131</v>
      </c>
      <c r="B251" t="s">
        <v>1132</v>
      </c>
      <c r="C251" t="s">
        <v>1076</v>
      </c>
      <c r="D251" t="s">
        <v>796</v>
      </c>
      <c r="E251" t="s">
        <v>1133</v>
      </c>
      <c r="F251" t="s">
        <v>1134</v>
      </c>
      <c r="G251" t="s">
        <v>144</v>
      </c>
      <c r="H251" t="s">
        <v>47</v>
      </c>
      <c r="I251" s="35" t="s">
        <v>991</v>
      </c>
      <c r="J251" t="s">
        <v>643</v>
      </c>
      <c r="K251" t="s">
        <v>602</v>
      </c>
      <c r="M251" s="23" t="s">
        <v>50</v>
      </c>
      <c r="N251" s="15" t="s">
        <v>1144</v>
      </c>
      <c r="O251" s="35"/>
      <c r="P251" s="12"/>
      <c r="V251" s="3">
        <v>43151</v>
      </c>
      <c r="W251" s="3"/>
      <c r="X251" s="3"/>
      <c r="Y251" s="3"/>
      <c r="Z251" s="6"/>
      <c r="AA251" s="11">
        <f>NETWORKDAYS(Table1[[#This Row],[start Date]],Table1[[#This Row],[End Date]])</f>
        <v>-30822</v>
      </c>
    </row>
    <row r="252" spans="1:27" hidden="1" x14ac:dyDescent="0.25">
      <c r="A252" s="45" t="s">
        <v>1135</v>
      </c>
      <c r="B252" t="s">
        <v>1136</v>
      </c>
      <c r="C252" t="s">
        <v>35</v>
      </c>
      <c r="D252" t="s">
        <v>39</v>
      </c>
      <c r="E252" t="s">
        <v>1137</v>
      </c>
      <c r="F252" t="s">
        <v>1138</v>
      </c>
      <c r="G252" t="s">
        <v>144</v>
      </c>
      <c r="H252" t="s">
        <v>47</v>
      </c>
      <c r="I252" s="35" t="s">
        <v>991</v>
      </c>
      <c r="J252" s="35" t="s">
        <v>643</v>
      </c>
      <c r="K252" t="s">
        <v>602</v>
      </c>
      <c r="M252" s="35" t="s">
        <v>50</v>
      </c>
      <c r="N252" s="35" t="s">
        <v>1144</v>
      </c>
      <c r="O252" s="35"/>
      <c r="P252" s="12"/>
      <c r="V252" s="3">
        <v>43151</v>
      </c>
      <c r="W252" s="3"/>
      <c r="X252" s="3"/>
      <c r="Y252" s="3"/>
      <c r="Z252" s="6"/>
      <c r="AA252" s="11">
        <f>NETWORKDAYS(Table1[[#This Row],[start Date]],Table1[[#This Row],[End Date]])</f>
        <v>-30822</v>
      </c>
    </row>
    <row r="253" spans="1:27" hidden="1" x14ac:dyDescent="0.25">
      <c r="A253" s="45" t="s">
        <v>1139</v>
      </c>
      <c r="B253" t="s">
        <v>1140</v>
      </c>
      <c r="C253" t="s">
        <v>527</v>
      </c>
      <c r="D253" t="s">
        <v>1141</v>
      </c>
      <c r="E253" t="s">
        <v>1142</v>
      </c>
      <c r="F253" t="s">
        <v>1143</v>
      </c>
      <c r="G253" s="45" t="s">
        <v>144</v>
      </c>
      <c r="H253" s="42" t="s">
        <v>47</v>
      </c>
      <c r="I253" t="s">
        <v>991</v>
      </c>
      <c r="J253" t="s">
        <v>643</v>
      </c>
      <c r="K253" s="42" t="s">
        <v>602</v>
      </c>
      <c r="M253" s="23" t="s">
        <v>50</v>
      </c>
      <c r="N253" s="15" t="s">
        <v>1144</v>
      </c>
      <c r="O253" s="45"/>
      <c r="P253" s="12"/>
      <c r="V253" s="3">
        <v>43151</v>
      </c>
      <c r="W253" s="3"/>
      <c r="X253" s="3"/>
      <c r="Y253" s="3"/>
      <c r="Z253" s="6"/>
      <c r="AA253" s="11">
        <f>NETWORKDAYS(Table1[[#This Row],[start Date]],Table1[[#This Row],[End Date]])</f>
        <v>-30822</v>
      </c>
    </row>
    <row r="254" spans="1:27" hidden="1" x14ac:dyDescent="0.25">
      <c r="A254" s="45" t="s">
        <v>1092</v>
      </c>
      <c r="B254" t="s">
        <v>1093</v>
      </c>
      <c r="C254" t="s">
        <v>741</v>
      </c>
      <c r="D254" s="45" t="s">
        <v>1094</v>
      </c>
      <c r="E254" t="s">
        <v>1095</v>
      </c>
      <c r="F254" t="s">
        <v>1096</v>
      </c>
      <c r="G254" s="45" t="s">
        <v>146</v>
      </c>
      <c r="H254" s="42" t="s">
        <v>47</v>
      </c>
      <c r="I254" t="s">
        <v>991</v>
      </c>
      <c r="J254" t="s">
        <v>643</v>
      </c>
      <c r="K254" s="42" t="s">
        <v>602</v>
      </c>
      <c r="M254" s="42" t="s">
        <v>50</v>
      </c>
      <c r="N254" s="15" t="s">
        <v>1144</v>
      </c>
      <c r="O254" s="45"/>
      <c r="P254" s="12"/>
      <c r="V254" s="3">
        <v>43151</v>
      </c>
      <c r="W254" s="3"/>
      <c r="X254" s="3"/>
      <c r="Y254" s="3"/>
      <c r="Z254" s="6"/>
      <c r="AA254" s="11"/>
    </row>
    <row r="255" spans="1:27" hidden="1" x14ac:dyDescent="0.25">
      <c r="A255" s="45" t="s">
        <v>1033</v>
      </c>
      <c r="B255" t="s">
        <v>1034</v>
      </c>
      <c r="C255" t="s">
        <v>559</v>
      </c>
      <c r="D255" t="s">
        <v>1035</v>
      </c>
      <c r="E255" t="s">
        <v>1036</v>
      </c>
      <c r="F255" t="s">
        <v>1037</v>
      </c>
      <c r="G255" s="45" t="s">
        <v>145</v>
      </c>
      <c r="H255" s="42" t="s">
        <v>47</v>
      </c>
      <c r="I255" t="s">
        <v>991</v>
      </c>
      <c r="J255" t="s">
        <v>643</v>
      </c>
      <c r="K255" s="42" t="s">
        <v>48</v>
      </c>
      <c r="M255" s="42" t="s">
        <v>51</v>
      </c>
      <c r="N255" s="15" t="s">
        <v>1090</v>
      </c>
      <c r="O255" s="45" t="s">
        <v>978</v>
      </c>
      <c r="P255" s="12"/>
      <c r="V255" s="3">
        <v>43151</v>
      </c>
      <c r="W255" s="3"/>
      <c r="X255" s="3"/>
      <c r="Y255" s="3"/>
      <c r="Z255" s="6"/>
      <c r="AA255" s="11">
        <f>NETWORKDAYS(Table1[[#This Row],[start Date]],Table1[[#This Row],[End Date]])</f>
        <v>-30822</v>
      </c>
    </row>
    <row r="256" spans="1:27" hidden="1" x14ac:dyDescent="0.25">
      <c r="A256" s="45" t="s">
        <v>1038</v>
      </c>
      <c r="B256" t="s">
        <v>1039</v>
      </c>
      <c r="C256" t="s">
        <v>529</v>
      </c>
      <c r="D256" t="s">
        <v>563</v>
      </c>
      <c r="E256" t="s">
        <v>1040</v>
      </c>
      <c r="F256" t="s">
        <v>1041</v>
      </c>
      <c r="G256" t="s">
        <v>145</v>
      </c>
      <c r="H256" s="42" t="s">
        <v>47</v>
      </c>
      <c r="I256" t="s">
        <v>991</v>
      </c>
      <c r="J256" t="s">
        <v>643</v>
      </c>
      <c r="K256" s="42" t="s">
        <v>48</v>
      </c>
      <c r="L256" s="45"/>
      <c r="M256" s="42" t="s">
        <v>51</v>
      </c>
      <c r="N256" s="15" t="s">
        <v>1090</v>
      </c>
      <c r="O256" s="45" t="s">
        <v>978</v>
      </c>
      <c r="P256" s="12"/>
      <c r="V256" s="3">
        <v>43151</v>
      </c>
      <c r="W256" s="3"/>
      <c r="X256" s="3"/>
      <c r="Y256" s="3"/>
      <c r="Z256" s="6"/>
      <c r="AA256" s="11">
        <f>NETWORKDAYS(Table1[[#This Row],[start Date]],Table1[[#This Row],[End Date]])</f>
        <v>-30822</v>
      </c>
    </row>
    <row r="257" spans="1:27" hidden="1" x14ac:dyDescent="0.25">
      <c r="A257" s="45" t="s">
        <v>1042</v>
      </c>
      <c r="B257" t="s">
        <v>1043</v>
      </c>
      <c r="C257" t="s">
        <v>1044</v>
      </c>
      <c r="D257" t="s">
        <v>1045</v>
      </c>
      <c r="E257" t="s">
        <v>1046</v>
      </c>
      <c r="F257" t="s">
        <v>1047</v>
      </c>
      <c r="G257" t="s">
        <v>138</v>
      </c>
      <c r="H257" s="42" t="s">
        <v>47</v>
      </c>
      <c r="I257" t="s">
        <v>991</v>
      </c>
      <c r="J257" t="s">
        <v>643</v>
      </c>
      <c r="K257" s="42" t="s">
        <v>48</v>
      </c>
      <c r="L257" s="45"/>
      <c r="M257" s="42" t="s">
        <v>51</v>
      </c>
      <c r="N257" s="15" t="s">
        <v>1090</v>
      </c>
      <c r="O257" s="45" t="s">
        <v>978</v>
      </c>
      <c r="P257" s="12"/>
      <c r="V257" s="3">
        <v>43151</v>
      </c>
      <c r="W257" s="3"/>
      <c r="X257" s="3"/>
      <c r="Y257" s="3"/>
      <c r="Z257" s="6"/>
      <c r="AA257" s="11">
        <f>NETWORKDAYS(Table1[[#This Row],[start Date]],Table1[[#This Row],[End Date]])</f>
        <v>-30822</v>
      </c>
    </row>
    <row r="258" spans="1:27" hidden="1" x14ac:dyDescent="0.25">
      <c r="A258" s="45" t="s">
        <v>1048</v>
      </c>
      <c r="B258" t="s">
        <v>1049</v>
      </c>
      <c r="C258" t="s">
        <v>522</v>
      </c>
      <c r="D258" t="s">
        <v>1050</v>
      </c>
      <c r="E258" t="s">
        <v>1051</v>
      </c>
      <c r="F258" t="s">
        <v>1052</v>
      </c>
      <c r="G258" t="s">
        <v>146</v>
      </c>
      <c r="H258" s="42" t="s">
        <v>47</v>
      </c>
      <c r="I258" t="s">
        <v>991</v>
      </c>
      <c r="J258" t="s">
        <v>643</v>
      </c>
      <c r="K258" s="42" t="s">
        <v>48</v>
      </c>
      <c r="M258" s="42" t="s">
        <v>51</v>
      </c>
      <c r="N258" s="15" t="s">
        <v>1090</v>
      </c>
      <c r="O258" s="45" t="s">
        <v>978</v>
      </c>
      <c r="P258" s="12"/>
      <c r="V258" s="3">
        <v>43151</v>
      </c>
      <c r="W258" s="3"/>
      <c r="X258" s="3"/>
      <c r="Y258" s="3"/>
      <c r="Z258" s="6"/>
      <c r="AA258" s="11">
        <f>NETWORKDAYS(Table1[[#This Row],[start Date]],Table1[[#This Row],[End Date]])</f>
        <v>-30822</v>
      </c>
    </row>
    <row r="259" spans="1:27" hidden="1" x14ac:dyDescent="0.25">
      <c r="A259" s="45" t="s">
        <v>1053</v>
      </c>
      <c r="B259" t="s">
        <v>1054</v>
      </c>
      <c r="C259" t="s">
        <v>32</v>
      </c>
      <c r="D259" t="s">
        <v>1055</v>
      </c>
      <c r="E259" t="s">
        <v>1056</v>
      </c>
      <c r="F259" t="s">
        <v>1057</v>
      </c>
      <c r="G259" t="s">
        <v>146</v>
      </c>
      <c r="H259" s="42" t="s">
        <v>47</v>
      </c>
      <c r="I259" t="s">
        <v>991</v>
      </c>
      <c r="J259" t="s">
        <v>643</v>
      </c>
      <c r="K259" s="42" t="s">
        <v>48</v>
      </c>
      <c r="M259" s="42" t="s">
        <v>51</v>
      </c>
      <c r="N259" s="15" t="s">
        <v>1090</v>
      </c>
      <c r="O259" s="45" t="s">
        <v>978</v>
      </c>
      <c r="P259" s="12"/>
      <c r="V259" s="3">
        <v>43151</v>
      </c>
      <c r="W259" s="3"/>
      <c r="X259" s="3"/>
      <c r="Y259" s="3"/>
      <c r="Z259" s="6"/>
      <c r="AA259" s="11">
        <f>NETWORKDAYS(Table1[[#This Row],[start Date]],Table1[[#This Row],[End Date]])</f>
        <v>-30822</v>
      </c>
    </row>
    <row r="260" spans="1:27" hidden="1" x14ac:dyDescent="0.25">
      <c r="A260" s="45" t="s">
        <v>1058</v>
      </c>
      <c r="B260" t="s">
        <v>1059</v>
      </c>
      <c r="C260" t="s">
        <v>32</v>
      </c>
      <c r="D260" s="45" t="s">
        <v>1060</v>
      </c>
      <c r="E260" t="s">
        <v>1061</v>
      </c>
      <c r="F260" t="s">
        <v>1062</v>
      </c>
      <c r="G260" t="s">
        <v>137</v>
      </c>
      <c r="H260" s="42" t="s">
        <v>47</v>
      </c>
      <c r="I260" t="s">
        <v>991</v>
      </c>
      <c r="J260" t="s">
        <v>643</v>
      </c>
      <c r="K260" s="42" t="s">
        <v>48</v>
      </c>
      <c r="M260" s="42" t="s">
        <v>51</v>
      </c>
      <c r="N260" s="15" t="s">
        <v>1090</v>
      </c>
      <c r="O260" s="45" t="s">
        <v>978</v>
      </c>
      <c r="P260" s="12"/>
      <c r="V260" s="3">
        <v>43151</v>
      </c>
      <c r="W260" s="3"/>
      <c r="X260" s="3"/>
      <c r="Y260" s="3"/>
      <c r="Z260" s="6"/>
      <c r="AA260" s="11">
        <f>NETWORKDAYS(Table1[[#This Row],[start Date]],Table1[[#This Row],[End Date]])</f>
        <v>-30822</v>
      </c>
    </row>
    <row r="261" spans="1:27" hidden="1" x14ac:dyDescent="0.25">
      <c r="A261" s="45" t="s">
        <v>1063</v>
      </c>
      <c r="B261" t="s">
        <v>1064</v>
      </c>
      <c r="C261" t="s">
        <v>103</v>
      </c>
      <c r="D261" t="s">
        <v>1065</v>
      </c>
      <c r="E261" t="s">
        <v>1066</v>
      </c>
      <c r="F261" t="s">
        <v>1067</v>
      </c>
      <c r="G261" s="45" t="s">
        <v>137</v>
      </c>
      <c r="H261" s="42" t="s">
        <v>47</v>
      </c>
      <c r="I261" t="s">
        <v>991</v>
      </c>
      <c r="J261" t="s">
        <v>643</v>
      </c>
      <c r="K261" s="42" t="s">
        <v>48</v>
      </c>
      <c r="M261" s="42" t="s">
        <v>51</v>
      </c>
      <c r="N261" s="15" t="s">
        <v>1090</v>
      </c>
      <c r="O261" s="45" t="s">
        <v>978</v>
      </c>
      <c r="P261" s="12"/>
      <c r="V261" s="3">
        <v>43151</v>
      </c>
      <c r="W261" s="3"/>
      <c r="X261" s="3"/>
      <c r="Y261" s="3"/>
      <c r="Z261" s="6"/>
      <c r="AA261" s="11">
        <f>NETWORKDAYS(Table1[[#This Row],[start Date]],Table1[[#This Row],[End Date]])</f>
        <v>-30822</v>
      </c>
    </row>
    <row r="262" spans="1:27" hidden="1" x14ac:dyDescent="0.25">
      <c r="A262" s="43" t="s">
        <v>1068</v>
      </c>
      <c r="B262" s="43" t="s">
        <v>1069</v>
      </c>
      <c r="C262" s="43" t="s">
        <v>1070</v>
      </c>
      <c r="D262" s="43" t="s">
        <v>1071</v>
      </c>
      <c r="E262" s="43" t="s">
        <v>1072</v>
      </c>
      <c r="F262" s="43" t="s">
        <v>1073</v>
      </c>
      <c r="G262" s="43" t="s">
        <v>142</v>
      </c>
      <c r="H262" s="43" t="s">
        <v>47</v>
      </c>
      <c r="I262" s="43" t="s">
        <v>991</v>
      </c>
      <c r="J262" s="43" t="s">
        <v>643</v>
      </c>
      <c r="K262" t="s">
        <v>48</v>
      </c>
      <c r="M262" s="43" t="s">
        <v>51</v>
      </c>
      <c r="N262" s="15" t="s">
        <v>1090</v>
      </c>
      <c r="O262" t="s">
        <v>978</v>
      </c>
      <c r="P262" s="12"/>
      <c r="V262" s="3">
        <v>43151</v>
      </c>
      <c r="W262" s="3"/>
      <c r="X262" s="3"/>
      <c r="Y262" s="3"/>
      <c r="Z262" s="6"/>
      <c r="AA262" s="11">
        <f>NETWORKDAYS(Table1[[#This Row],[start Date]],Table1[[#This Row],[End Date]])</f>
        <v>-30822</v>
      </c>
    </row>
    <row r="263" spans="1:27" hidden="1" x14ac:dyDescent="0.25">
      <c r="A263" s="43" t="s">
        <v>1074</v>
      </c>
      <c r="B263" s="43" t="s">
        <v>1075</v>
      </c>
      <c r="C263" s="43" t="s">
        <v>1076</v>
      </c>
      <c r="D263" s="43" t="s">
        <v>1077</v>
      </c>
      <c r="E263" s="43" t="s">
        <v>1078</v>
      </c>
      <c r="F263" s="43" t="s">
        <v>1079</v>
      </c>
      <c r="G263" s="43" t="s">
        <v>203</v>
      </c>
      <c r="H263" s="43" t="s">
        <v>47</v>
      </c>
      <c r="I263" s="43" t="s">
        <v>991</v>
      </c>
      <c r="J263" s="43" t="s">
        <v>643</v>
      </c>
      <c r="K263" s="45" t="s">
        <v>48</v>
      </c>
      <c r="M263" s="43" t="s">
        <v>51</v>
      </c>
      <c r="N263" s="43" t="s">
        <v>1090</v>
      </c>
      <c r="O263" s="45" t="s">
        <v>978</v>
      </c>
      <c r="P263" s="12"/>
      <c r="V263" s="3">
        <v>43151</v>
      </c>
      <c r="W263" s="3"/>
      <c r="X263" s="3"/>
      <c r="Y263" s="3"/>
      <c r="Z263" s="6"/>
      <c r="AA263" s="11">
        <f>NETWORKDAYS(Table1[[#This Row],[start Date]],Table1[[#This Row],[End Date]])</f>
        <v>-30822</v>
      </c>
    </row>
    <row r="264" spans="1:27" hidden="1" x14ac:dyDescent="0.25">
      <c r="A264" s="43" t="s">
        <v>1080</v>
      </c>
      <c r="B264" s="43" t="s">
        <v>1081</v>
      </c>
      <c r="C264" s="43" t="s">
        <v>117</v>
      </c>
      <c r="D264" s="43" t="s">
        <v>1082</v>
      </c>
      <c r="E264" s="43" t="s">
        <v>1083</v>
      </c>
      <c r="F264" s="43" t="s">
        <v>1084</v>
      </c>
      <c r="G264" s="43" t="s">
        <v>144</v>
      </c>
      <c r="H264" s="43" t="s">
        <v>47</v>
      </c>
      <c r="I264" s="43" t="s">
        <v>991</v>
      </c>
      <c r="J264" s="43" t="s">
        <v>643</v>
      </c>
      <c r="K264" s="45" t="s">
        <v>48</v>
      </c>
      <c r="M264" s="43" t="s">
        <v>51</v>
      </c>
      <c r="N264" s="43" t="s">
        <v>1090</v>
      </c>
      <c r="O264" s="45" t="s">
        <v>978</v>
      </c>
      <c r="P264" s="12"/>
      <c r="V264" s="3">
        <v>43151</v>
      </c>
      <c r="W264" s="3"/>
      <c r="X264" s="3"/>
      <c r="Y264" s="3"/>
      <c r="Z264" s="6"/>
      <c r="AA264" s="11">
        <f>NETWORKDAYS(Table1[[#This Row],[start Date]],Table1[[#This Row],[End Date]])</f>
        <v>-30822</v>
      </c>
    </row>
    <row r="265" spans="1:27" hidden="1" x14ac:dyDescent="0.25">
      <c r="A265" s="43" t="s">
        <v>1085</v>
      </c>
      <c r="B265" s="43" t="s">
        <v>1086</v>
      </c>
      <c r="C265" s="43" t="s">
        <v>793</v>
      </c>
      <c r="D265" s="43" t="s">
        <v>1087</v>
      </c>
      <c r="E265" s="43" t="s">
        <v>1088</v>
      </c>
      <c r="F265" s="43" t="s">
        <v>1089</v>
      </c>
      <c r="G265" s="43" t="s">
        <v>203</v>
      </c>
      <c r="H265" s="43" t="s">
        <v>47</v>
      </c>
      <c r="I265" s="43" t="s">
        <v>991</v>
      </c>
      <c r="J265" s="43" t="s">
        <v>643</v>
      </c>
      <c r="K265" s="45" t="s">
        <v>48</v>
      </c>
      <c r="M265" s="43" t="s">
        <v>51</v>
      </c>
      <c r="N265" s="43" t="s">
        <v>1090</v>
      </c>
      <c r="O265" s="45" t="s">
        <v>978</v>
      </c>
      <c r="P265" s="12"/>
      <c r="V265" s="3">
        <v>43151</v>
      </c>
      <c r="W265" s="3"/>
      <c r="X265" s="3"/>
      <c r="Y265" s="3"/>
      <c r="Z265" s="6"/>
      <c r="AA265" s="11">
        <f>NETWORKDAYS(Table1[[#This Row],[start Date]],Table1[[#This Row],[End Date]])</f>
        <v>-30822</v>
      </c>
    </row>
    <row r="266" spans="1:27" hidden="1" x14ac:dyDescent="0.25">
      <c r="A266" s="33" t="s">
        <v>1164</v>
      </c>
      <c r="B266" s="43" t="s">
        <v>1165</v>
      </c>
      <c r="C266" s="43" t="s">
        <v>523</v>
      </c>
      <c r="D266" s="43" t="s">
        <v>553</v>
      </c>
      <c r="E266" s="43" t="s">
        <v>1166</v>
      </c>
      <c r="F266" s="43" t="s">
        <v>1167</v>
      </c>
      <c r="G266" s="43" t="s">
        <v>203</v>
      </c>
      <c r="H266" s="43" t="s">
        <v>497</v>
      </c>
      <c r="I266" s="43" t="s">
        <v>991</v>
      </c>
      <c r="J266" s="43" t="s">
        <v>205</v>
      </c>
      <c r="K266" s="45" t="s">
        <v>497</v>
      </c>
      <c r="M266" s="43" t="s">
        <v>50</v>
      </c>
      <c r="N266" s="43" t="s">
        <v>1091</v>
      </c>
      <c r="O266" s="45"/>
      <c r="P266" s="12"/>
      <c r="V266" s="3">
        <v>43151</v>
      </c>
      <c r="W266" s="3"/>
      <c r="X266" s="3"/>
      <c r="Y266" s="3"/>
      <c r="Z266" s="6"/>
      <c r="AA266" s="11">
        <f>NETWORKDAYS(Table1[[#This Row],[start Date]],Table1[[#This Row],[End Date]])</f>
        <v>-30822</v>
      </c>
    </row>
    <row r="267" spans="1:27" hidden="1" x14ac:dyDescent="0.25">
      <c r="A267" s="33" t="s">
        <v>1168</v>
      </c>
      <c r="B267" s="43" t="s">
        <v>1169</v>
      </c>
      <c r="C267" s="43" t="s">
        <v>523</v>
      </c>
      <c r="D267" s="43" t="s">
        <v>553</v>
      </c>
      <c r="E267" s="43" t="s">
        <v>1170</v>
      </c>
      <c r="F267" s="43" t="s">
        <v>1171</v>
      </c>
      <c r="G267" s="43" t="s">
        <v>203</v>
      </c>
      <c r="H267" s="43" t="s">
        <v>497</v>
      </c>
      <c r="I267" s="43" t="s">
        <v>991</v>
      </c>
      <c r="J267" s="43" t="s">
        <v>205</v>
      </c>
      <c r="K267" s="45" t="s">
        <v>497</v>
      </c>
      <c r="M267" s="43" t="s">
        <v>50</v>
      </c>
      <c r="N267" s="43" t="s">
        <v>1091</v>
      </c>
      <c r="P267" s="12"/>
      <c r="V267" s="3">
        <v>43151</v>
      </c>
      <c r="W267" s="3"/>
      <c r="X267" s="3"/>
      <c r="Y267" s="3"/>
      <c r="Z267" s="6"/>
      <c r="AA267" s="11">
        <f>NETWORKDAYS(Table1[[#This Row],[start Date]],Table1[[#This Row],[End Date]])</f>
        <v>-30822</v>
      </c>
    </row>
    <row r="268" spans="1:27" hidden="1" x14ac:dyDescent="0.25">
      <c r="A268" s="33" t="s">
        <v>1155</v>
      </c>
      <c r="B268" s="43" t="s">
        <v>1156</v>
      </c>
      <c r="C268" s="43" t="s">
        <v>792</v>
      </c>
      <c r="D268" s="43" t="s">
        <v>1157</v>
      </c>
      <c r="E268" s="43" t="s">
        <v>1158</v>
      </c>
      <c r="F268" s="43" t="s">
        <v>1159</v>
      </c>
      <c r="G268" s="43" t="s">
        <v>137</v>
      </c>
      <c r="H268" s="43" t="s">
        <v>497</v>
      </c>
      <c r="I268" s="43" t="s">
        <v>991</v>
      </c>
      <c r="J268" s="43" t="s">
        <v>253</v>
      </c>
      <c r="K268" s="45" t="s">
        <v>497</v>
      </c>
      <c r="M268" s="43" t="s">
        <v>50</v>
      </c>
      <c r="N268" s="43" t="s">
        <v>1091</v>
      </c>
      <c r="P268" s="12"/>
      <c r="V268" s="3">
        <v>43151</v>
      </c>
      <c r="W268" s="3"/>
      <c r="X268" s="3"/>
      <c r="Y268" s="3"/>
      <c r="Z268" s="6"/>
      <c r="AA268" s="11">
        <f>NETWORKDAYS(Table1[[#This Row],[start Date]],Table1[[#This Row],[End Date]])</f>
        <v>-30822</v>
      </c>
    </row>
    <row r="269" spans="1:27" hidden="1" x14ac:dyDescent="0.25">
      <c r="A269" s="33" t="s">
        <v>1145</v>
      </c>
      <c r="B269" s="43" t="s">
        <v>1146</v>
      </c>
      <c r="C269" s="43" t="s">
        <v>561</v>
      </c>
      <c r="D269" s="43" t="s">
        <v>1147</v>
      </c>
      <c r="E269" s="43" t="s">
        <v>1148</v>
      </c>
      <c r="F269" s="43" t="s">
        <v>1149</v>
      </c>
      <c r="G269" s="43" t="s">
        <v>138</v>
      </c>
      <c r="H269" s="43" t="s">
        <v>497</v>
      </c>
      <c r="I269" s="43" t="s">
        <v>991</v>
      </c>
      <c r="J269" s="43" t="s">
        <v>253</v>
      </c>
      <c r="K269" s="45" t="s">
        <v>497</v>
      </c>
      <c r="M269" s="43" t="s">
        <v>50</v>
      </c>
      <c r="N269" s="43" t="s">
        <v>1091</v>
      </c>
      <c r="O269" s="45"/>
      <c r="P269" s="12"/>
      <c r="V269" s="3">
        <v>43151</v>
      </c>
      <c r="W269" s="3"/>
      <c r="X269" s="3"/>
      <c r="Y269" s="3"/>
      <c r="Z269" s="6"/>
      <c r="AA269" s="11">
        <f>NETWORKDAYS(Table1[[#This Row],[start Date]],Table1[[#This Row],[End Date]])</f>
        <v>-30822</v>
      </c>
    </row>
    <row r="270" spans="1:27" hidden="1" x14ac:dyDescent="0.25">
      <c r="A270" s="33" t="s">
        <v>1160</v>
      </c>
      <c r="B270" s="43" t="s">
        <v>1161</v>
      </c>
      <c r="C270" s="43" t="s">
        <v>522</v>
      </c>
      <c r="D270" s="43" t="s">
        <v>531</v>
      </c>
      <c r="E270" s="43" t="s">
        <v>1162</v>
      </c>
      <c r="F270" s="43" t="s">
        <v>1163</v>
      </c>
      <c r="G270" s="43" t="s">
        <v>139</v>
      </c>
      <c r="H270" s="43" t="s">
        <v>497</v>
      </c>
      <c r="I270" s="43" t="s">
        <v>991</v>
      </c>
      <c r="J270" s="43" t="s">
        <v>253</v>
      </c>
      <c r="K270" s="45" t="s">
        <v>497</v>
      </c>
      <c r="M270" s="43" t="s">
        <v>50</v>
      </c>
      <c r="N270" s="43" t="s">
        <v>1091</v>
      </c>
      <c r="O270" s="45"/>
      <c r="P270" s="12"/>
      <c r="V270" s="3">
        <v>43151</v>
      </c>
      <c r="W270" s="3"/>
      <c r="X270" s="3"/>
      <c r="Y270" s="3"/>
      <c r="Z270" s="6"/>
      <c r="AA270" s="11">
        <f>NETWORKDAYS(Table1[[#This Row],[start Date]],Table1[[#This Row],[End Date]])</f>
        <v>-30822</v>
      </c>
    </row>
    <row r="271" spans="1:27" hidden="1" x14ac:dyDescent="0.25">
      <c r="A271" s="33" t="s">
        <v>1172</v>
      </c>
      <c r="B271" s="43" t="s">
        <v>1173</v>
      </c>
      <c r="C271" s="43" t="s">
        <v>559</v>
      </c>
      <c r="D271" s="43" t="s">
        <v>570</v>
      </c>
      <c r="E271" s="43" t="s">
        <v>1174</v>
      </c>
      <c r="F271" s="43" t="s">
        <v>1175</v>
      </c>
      <c r="G271" s="43" t="s">
        <v>144</v>
      </c>
      <c r="H271" s="43" t="s">
        <v>497</v>
      </c>
      <c r="I271" s="43" t="s">
        <v>991</v>
      </c>
      <c r="J271" s="43" t="s">
        <v>205</v>
      </c>
      <c r="K271" s="45" t="s">
        <v>497</v>
      </c>
      <c r="M271" s="43" t="s">
        <v>50</v>
      </c>
      <c r="N271" s="43" t="s">
        <v>1091</v>
      </c>
      <c r="O271" s="45"/>
      <c r="P271" s="12"/>
      <c r="V271" s="3">
        <v>43151</v>
      </c>
      <c r="W271" s="3"/>
      <c r="X271" s="3"/>
      <c r="Y271" s="3"/>
      <c r="Z271" s="6"/>
      <c r="AA271" s="11">
        <f>NETWORKDAYS(Table1[[#This Row],[start Date]],Table1[[#This Row],[End Date]])</f>
        <v>-30822</v>
      </c>
    </row>
    <row r="272" spans="1:27" hidden="1" x14ac:dyDescent="0.25">
      <c r="A272" s="33" t="s">
        <v>1150</v>
      </c>
      <c r="B272" s="43" t="s">
        <v>1151</v>
      </c>
      <c r="C272" s="43" t="s">
        <v>110</v>
      </c>
      <c r="D272" s="43" t="s">
        <v>1152</v>
      </c>
      <c r="E272" s="43" t="s">
        <v>1153</v>
      </c>
      <c r="F272" s="43" t="s">
        <v>1154</v>
      </c>
      <c r="G272" s="43" t="s">
        <v>146</v>
      </c>
      <c r="H272" s="43" t="s">
        <v>497</v>
      </c>
      <c r="I272" s="43" t="s">
        <v>991</v>
      </c>
      <c r="J272" s="43" t="s">
        <v>253</v>
      </c>
      <c r="K272" s="45" t="s">
        <v>497</v>
      </c>
      <c r="M272" s="43" t="s">
        <v>50</v>
      </c>
      <c r="N272" s="43" t="s">
        <v>1091</v>
      </c>
      <c r="P272" s="12"/>
      <c r="V272" s="3">
        <v>43151</v>
      </c>
      <c r="W272" s="3"/>
      <c r="X272" s="3"/>
      <c r="Y272" s="3"/>
      <c r="Z272" s="6"/>
      <c r="AA272" s="11">
        <f>NETWORKDAYS(Table1[[#This Row],[start Date]],Table1[[#This Row],[End Date]])</f>
        <v>-30822</v>
      </c>
    </row>
    <row r="273" spans="1:27" x14ac:dyDescent="0.25">
      <c r="A273" s="36" t="s">
        <v>992</v>
      </c>
      <c r="B273" s="44" t="s">
        <v>993</v>
      </c>
      <c r="C273" s="44" t="s">
        <v>110</v>
      </c>
      <c r="D273" s="44" t="s">
        <v>994</v>
      </c>
      <c r="E273" s="44" t="s">
        <v>995</v>
      </c>
      <c r="F273" s="44" t="s">
        <v>996</v>
      </c>
      <c r="G273" s="44" t="s">
        <v>137</v>
      </c>
      <c r="H273" s="44" t="s">
        <v>497</v>
      </c>
      <c r="I273" s="44" t="s">
        <v>991</v>
      </c>
      <c r="J273" s="44" t="s">
        <v>253</v>
      </c>
      <c r="K273" s="45" t="s">
        <v>497</v>
      </c>
      <c r="L273" s="45" t="s">
        <v>206</v>
      </c>
      <c r="M273" s="43" t="s">
        <v>51</v>
      </c>
      <c r="N273" s="43"/>
      <c r="P273" s="12"/>
      <c r="V273" s="3">
        <v>43151</v>
      </c>
      <c r="W273" s="3"/>
      <c r="X273" s="3"/>
      <c r="Y273" s="3"/>
      <c r="Z273" s="6"/>
      <c r="AA273" s="11">
        <f>NETWORKDAYS(Table1[[#This Row],[start Date]],Table1[[#This Row],[End Date]])</f>
        <v>-30822</v>
      </c>
    </row>
    <row r="274" spans="1:27" x14ac:dyDescent="0.25">
      <c r="A274" s="36" t="s">
        <v>986</v>
      </c>
      <c r="B274" s="44" t="s">
        <v>987</v>
      </c>
      <c r="C274" s="44" t="s">
        <v>110</v>
      </c>
      <c r="D274" s="44" t="s">
        <v>988</v>
      </c>
      <c r="E274" s="44" t="s">
        <v>989</v>
      </c>
      <c r="F274" s="44" t="s">
        <v>990</v>
      </c>
      <c r="G274" s="44" t="s">
        <v>138</v>
      </c>
      <c r="H274" s="44" t="s">
        <v>497</v>
      </c>
      <c r="I274" s="44" t="s">
        <v>991</v>
      </c>
      <c r="J274" s="44" t="s">
        <v>253</v>
      </c>
      <c r="K274" s="45" t="s">
        <v>497</v>
      </c>
      <c r="L274" s="45" t="s">
        <v>206</v>
      </c>
      <c r="M274" s="44" t="s">
        <v>51</v>
      </c>
      <c r="N274" s="44"/>
      <c r="P274" s="12"/>
      <c r="V274" s="3">
        <v>43151</v>
      </c>
      <c r="W274" s="3"/>
      <c r="X274" s="3"/>
      <c r="Y274" s="3"/>
      <c r="Z274" s="6"/>
      <c r="AA274" s="11">
        <f>NETWORKDAYS(Table1[[#This Row],[start Date]],Table1[[#This Row],[End Date]])</f>
        <v>-30822</v>
      </c>
    </row>
    <row r="275" spans="1:27" x14ac:dyDescent="0.25">
      <c r="A275" s="36" t="s">
        <v>1012</v>
      </c>
      <c r="B275" s="44" t="s">
        <v>1013</v>
      </c>
      <c r="C275" s="44" t="s">
        <v>523</v>
      </c>
      <c r="D275" s="44" t="s">
        <v>1014</v>
      </c>
      <c r="E275" s="44" t="s">
        <v>1015</v>
      </c>
      <c r="F275" s="44" t="s">
        <v>1016</v>
      </c>
      <c r="G275" s="44" t="s">
        <v>140</v>
      </c>
      <c r="H275" s="44" t="s">
        <v>497</v>
      </c>
      <c r="I275" s="44" t="s">
        <v>991</v>
      </c>
      <c r="J275" s="44" t="s">
        <v>253</v>
      </c>
      <c r="K275" s="45" t="s">
        <v>497</v>
      </c>
      <c r="L275" s="45" t="s">
        <v>205</v>
      </c>
      <c r="M275" s="44" t="s">
        <v>51</v>
      </c>
      <c r="N275" s="44"/>
      <c r="P275" s="12"/>
      <c r="V275" s="3">
        <v>43151</v>
      </c>
      <c r="W275" s="3"/>
      <c r="X275" s="3"/>
      <c r="Y275" s="3"/>
      <c r="Z275" s="6"/>
      <c r="AA275" s="11">
        <f>NETWORKDAYS(Table1[[#This Row],[start Date]],Table1[[#This Row],[End Date]])</f>
        <v>-30822</v>
      </c>
    </row>
    <row r="276" spans="1:27" x14ac:dyDescent="0.25">
      <c r="A276" s="36" t="s">
        <v>1022</v>
      </c>
      <c r="B276" s="44" t="s">
        <v>1023</v>
      </c>
      <c r="C276" s="44" t="s">
        <v>1024</v>
      </c>
      <c r="D276" s="44" t="s">
        <v>1025</v>
      </c>
      <c r="E276" s="44" t="s">
        <v>1026</v>
      </c>
      <c r="F276" s="44" t="s">
        <v>1027</v>
      </c>
      <c r="G276" s="44" t="s">
        <v>140</v>
      </c>
      <c r="H276" s="44" t="s">
        <v>497</v>
      </c>
      <c r="I276" s="44" t="s">
        <v>991</v>
      </c>
      <c r="J276" s="44" t="s">
        <v>253</v>
      </c>
      <c r="K276" s="45" t="s">
        <v>497</v>
      </c>
      <c r="L276" s="45" t="s">
        <v>205</v>
      </c>
      <c r="M276" s="44" t="s">
        <v>51</v>
      </c>
      <c r="N276" s="44"/>
      <c r="P276" s="12"/>
      <c r="V276" s="3">
        <v>43151</v>
      </c>
      <c r="W276" s="3"/>
      <c r="X276" s="3"/>
      <c r="Y276" s="3"/>
      <c r="Z276" s="6"/>
      <c r="AA276" s="11">
        <f>NETWORKDAYS(Table1[[#This Row],[start Date]],Table1[[#This Row],[End Date]])</f>
        <v>-30822</v>
      </c>
    </row>
    <row r="277" spans="1:27" x14ac:dyDescent="0.25">
      <c r="A277" s="36" t="s">
        <v>997</v>
      </c>
      <c r="B277" s="44" t="s">
        <v>998</v>
      </c>
      <c r="C277" s="44" t="s">
        <v>523</v>
      </c>
      <c r="D277" s="44" t="s">
        <v>999</v>
      </c>
      <c r="E277" s="44" t="s">
        <v>1000</v>
      </c>
      <c r="F277" s="44" t="s">
        <v>1001</v>
      </c>
      <c r="G277" s="44" t="s">
        <v>142</v>
      </c>
      <c r="H277" s="44" t="s">
        <v>497</v>
      </c>
      <c r="I277" s="44" t="s">
        <v>991</v>
      </c>
      <c r="J277" s="44" t="s">
        <v>253</v>
      </c>
      <c r="K277" s="45" t="s">
        <v>497</v>
      </c>
      <c r="L277" s="45" t="s">
        <v>206</v>
      </c>
      <c r="M277" s="44" t="s">
        <v>51</v>
      </c>
      <c r="N277" s="44"/>
      <c r="P277" s="12"/>
      <c r="V277" s="3">
        <v>43151</v>
      </c>
      <c r="W277" s="3"/>
      <c r="X277" s="3"/>
      <c r="Y277" s="3"/>
      <c r="Z277" s="6"/>
      <c r="AA277" s="11">
        <f>NETWORKDAYS(Table1[[#This Row],[start Date]],Table1[[#This Row],[End Date]])</f>
        <v>-30822</v>
      </c>
    </row>
    <row r="278" spans="1:27" x14ac:dyDescent="0.25">
      <c r="A278" s="36" t="s">
        <v>1007</v>
      </c>
      <c r="B278" s="44" t="s">
        <v>1008</v>
      </c>
      <c r="C278" s="44" t="s">
        <v>524</v>
      </c>
      <c r="D278" s="44" t="s">
        <v>1009</v>
      </c>
      <c r="E278" s="44" t="s">
        <v>1010</v>
      </c>
      <c r="F278" s="44" t="s">
        <v>1011</v>
      </c>
      <c r="G278" s="16" t="s">
        <v>143</v>
      </c>
      <c r="H278" s="44" t="s">
        <v>497</v>
      </c>
      <c r="I278" s="44" t="s">
        <v>991</v>
      </c>
      <c r="J278" s="44" t="s">
        <v>253</v>
      </c>
      <c r="K278" s="45" t="s">
        <v>497</v>
      </c>
      <c r="L278" s="45" t="s">
        <v>205</v>
      </c>
      <c r="M278" s="44" t="s">
        <v>51</v>
      </c>
      <c r="N278" s="44"/>
      <c r="P278" s="12"/>
      <c r="V278" s="3">
        <v>43151</v>
      </c>
      <c r="W278" s="3"/>
      <c r="X278" s="3"/>
      <c r="Y278" s="3"/>
      <c r="Z278" s="6"/>
      <c r="AA278" s="11">
        <f>NETWORKDAYS(Table1[[#This Row],[start Date]],Table1[[#This Row],[End Date]])</f>
        <v>-30822</v>
      </c>
    </row>
    <row r="279" spans="1:27" x14ac:dyDescent="0.25">
      <c r="A279" s="36" t="s">
        <v>1002</v>
      </c>
      <c r="B279" s="44" t="s">
        <v>1003</v>
      </c>
      <c r="C279" s="44" t="s">
        <v>1004</v>
      </c>
      <c r="D279" s="44" t="s">
        <v>676</v>
      </c>
      <c r="E279" s="44" t="s">
        <v>1005</v>
      </c>
      <c r="F279" s="44" t="s">
        <v>1006</v>
      </c>
      <c r="G279" s="16" t="s">
        <v>142</v>
      </c>
      <c r="H279" s="44" t="s">
        <v>497</v>
      </c>
      <c r="I279" s="44" t="s">
        <v>991</v>
      </c>
      <c r="J279" s="44" t="s">
        <v>253</v>
      </c>
      <c r="K279" s="45" t="s">
        <v>497</v>
      </c>
      <c r="L279" s="45" t="s">
        <v>206</v>
      </c>
      <c r="M279" s="44" t="s">
        <v>51</v>
      </c>
      <c r="N279" s="44"/>
      <c r="P279" s="12"/>
      <c r="V279" s="3">
        <v>43151</v>
      </c>
      <c r="W279" s="3"/>
      <c r="X279" s="3"/>
      <c r="Y279" s="3"/>
      <c r="Z279" s="6"/>
      <c r="AA279" s="11">
        <f>NETWORKDAYS(Table1[[#This Row],[start Date]],Table1[[#This Row],[End Date]])</f>
        <v>-30822</v>
      </c>
    </row>
    <row r="280" spans="1:27" x14ac:dyDescent="0.25">
      <c r="A280" s="36" t="s">
        <v>1028</v>
      </c>
      <c r="B280" s="44" t="s">
        <v>1029</v>
      </c>
      <c r="C280" s="44" t="s">
        <v>561</v>
      </c>
      <c r="D280" s="44" t="s">
        <v>1030</v>
      </c>
      <c r="E280" s="44" t="s">
        <v>1031</v>
      </c>
      <c r="F280" s="44" t="s">
        <v>1032</v>
      </c>
      <c r="G280" s="44" t="s">
        <v>144</v>
      </c>
      <c r="H280" s="44" t="s">
        <v>497</v>
      </c>
      <c r="I280" s="44" t="s">
        <v>991</v>
      </c>
      <c r="J280" s="44" t="s">
        <v>205</v>
      </c>
      <c r="K280" s="45" t="s">
        <v>497</v>
      </c>
      <c r="L280" s="45" t="s">
        <v>205</v>
      </c>
      <c r="M280" s="44" t="s">
        <v>51</v>
      </c>
      <c r="N280" s="44"/>
      <c r="P280" s="12"/>
      <c r="V280" s="3">
        <v>43151</v>
      </c>
      <c r="W280" s="3"/>
      <c r="X280" s="3"/>
      <c r="Y280" s="3"/>
      <c r="Z280" s="6"/>
      <c r="AA280" s="11">
        <f>NETWORKDAYS(Table1[[#This Row],[start Date]],Table1[[#This Row],[End Date]])</f>
        <v>-30822</v>
      </c>
    </row>
    <row r="281" spans="1:27" hidden="1" x14ac:dyDescent="0.25">
      <c r="A281" s="33" t="s">
        <v>1017</v>
      </c>
      <c r="B281" s="44" t="s">
        <v>1018</v>
      </c>
      <c r="C281" s="44" t="s">
        <v>33</v>
      </c>
      <c r="D281" s="44" t="s">
        <v>1019</v>
      </c>
      <c r="E281" s="44" t="s">
        <v>1020</v>
      </c>
      <c r="F281" s="44" t="s">
        <v>1021</v>
      </c>
      <c r="G281" s="44" t="s">
        <v>140</v>
      </c>
      <c r="H281" s="44" t="s">
        <v>497</v>
      </c>
      <c r="I281" s="44" t="s">
        <v>991</v>
      </c>
      <c r="J281" s="44" t="s">
        <v>253</v>
      </c>
      <c r="K281" s="45" t="s">
        <v>497</v>
      </c>
      <c r="M281" s="44" t="s">
        <v>51</v>
      </c>
      <c r="N281" s="44"/>
      <c r="O281" t="s">
        <v>1176</v>
      </c>
      <c r="P281" s="12"/>
      <c r="V281" s="3">
        <v>43151</v>
      </c>
      <c r="W281" s="3"/>
      <c r="X281" s="3"/>
      <c r="Y281" s="3"/>
      <c r="Z281" s="6"/>
      <c r="AA281" s="11">
        <f>NETWORKDAYS(Table1[[#This Row],[start Date]],Table1[[#This Row],[End Date]])</f>
        <v>-30822</v>
      </c>
    </row>
    <row r="282" spans="1:27" hidden="1" x14ac:dyDescent="0.25">
      <c r="A282" s="45" t="s">
        <v>518</v>
      </c>
      <c r="B282" s="44"/>
      <c r="C282" s="44"/>
      <c r="D282" s="44"/>
      <c r="E282" s="44"/>
      <c r="F282" s="44"/>
      <c r="G282" s="44"/>
      <c r="H282" s="44"/>
      <c r="I282" s="44"/>
      <c r="J282" s="44"/>
      <c r="K282" s="45"/>
      <c r="M282" s="44"/>
      <c r="N282" s="44"/>
      <c r="O282" t="s">
        <v>521</v>
      </c>
      <c r="P282" s="45" t="s">
        <v>56</v>
      </c>
      <c r="S282" s="45"/>
      <c r="U282" s="45"/>
      <c r="W282" s="3"/>
      <c r="X282" s="3"/>
      <c r="Y282" s="3"/>
      <c r="Z282" s="6"/>
      <c r="AA282" s="11">
        <f>NETWORKDAYS(Table1[[#This Row],[start Date]],Table1[[#This Row],[End Date]])</f>
        <v>0</v>
      </c>
    </row>
    <row r="283" spans="1:27" hidden="1" x14ac:dyDescent="0.25">
      <c r="A283" s="45" t="s">
        <v>516</v>
      </c>
      <c r="B283" s="44"/>
      <c r="C283" s="44"/>
      <c r="D283" s="44"/>
      <c r="E283" s="44"/>
      <c r="F283" s="44"/>
      <c r="G283" s="44"/>
      <c r="H283" s="44"/>
      <c r="I283" s="44"/>
      <c r="J283" s="44"/>
      <c r="K283" s="45"/>
      <c r="M283" s="44"/>
      <c r="N283" s="44"/>
      <c r="O283" t="s">
        <v>521</v>
      </c>
      <c r="P283" s="45" t="s">
        <v>56</v>
      </c>
      <c r="S283" s="45"/>
      <c r="U283" s="45"/>
      <c r="W283" s="3"/>
      <c r="X283" s="3"/>
      <c r="Y283" s="3"/>
      <c r="Z283" s="6"/>
      <c r="AA283" s="11">
        <f>NETWORKDAYS(Table1[[#This Row],[start Date]],Table1[[#This Row],[End Date]])</f>
        <v>0</v>
      </c>
    </row>
    <row r="284" spans="1:27" hidden="1" x14ac:dyDescent="0.25">
      <c r="A284" s="45" t="s">
        <v>517</v>
      </c>
      <c r="M284" s="45"/>
      <c r="O284" t="s">
        <v>521</v>
      </c>
      <c r="P284" s="45" t="s">
        <v>56</v>
      </c>
      <c r="S284" s="45"/>
      <c r="U284" s="45"/>
      <c r="W284" s="3"/>
      <c r="X284" s="3"/>
      <c r="Y284" s="3"/>
      <c r="Z284" s="6"/>
      <c r="AA284" s="11">
        <f>NETWORKDAYS(Table1[[#This Row],[start Date]],Table1[[#This Row],[End Date]])</f>
        <v>0</v>
      </c>
    </row>
    <row r="285" spans="1:27" hidden="1" x14ac:dyDescent="0.25">
      <c r="A285" s="45" t="s">
        <v>511</v>
      </c>
      <c r="K285" s="45"/>
      <c r="M285" s="45"/>
      <c r="N285" s="45"/>
      <c r="O285" t="s">
        <v>521</v>
      </c>
      <c r="P285" s="45" t="s">
        <v>56</v>
      </c>
      <c r="S285" s="45"/>
      <c r="U285" s="45"/>
      <c r="W285" s="3"/>
      <c r="X285" s="3"/>
      <c r="Y285" s="3"/>
      <c r="Z285" s="6"/>
      <c r="AA285" s="11">
        <f>NETWORKDAYS(Table1[[#This Row],[start Date]],Table1[[#This Row],[End Date]])</f>
        <v>0</v>
      </c>
    </row>
    <row r="286" spans="1:27" hidden="1" x14ac:dyDescent="0.25">
      <c r="A286" s="45" t="s">
        <v>510</v>
      </c>
      <c r="K286" s="45"/>
      <c r="M286" s="45"/>
      <c r="N286" s="45"/>
      <c r="O286" t="s">
        <v>521</v>
      </c>
      <c r="P286" s="45" t="s">
        <v>56</v>
      </c>
      <c r="S286" s="45"/>
      <c r="U286" s="45"/>
      <c r="W286" s="3"/>
      <c r="X286" s="3"/>
      <c r="Y286" s="3"/>
      <c r="Z286" s="6"/>
      <c r="AA286" s="11">
        <f>NETWORKDAYS(Table1[[#This Row],[start Date]],Table1[[#This Row],[End Date]])</f>
        <v>0</v>
      </c>
    </row>
    <row r="287" spans="1:27" hidden="1" x14ac:dyDescent="0.25">
      <c r="A287" s="45" t="s">
        <v>507</v>
      </c>
      <c r="G287" s="45"/>
      <c r="K287" s="45"/>
      <c r="M287" s="45"/>
      <c r="N287" s="45"/>
      <c r="O287" t="s">
        <v>521</v>
      </c>
      <c r="P287" s="45" t="s">
        <v>56</v>
      </c>
      <c r="S287" s="45"/>
      <c r="U287" s="45"/>
      <c r="W287" s="3"/>
      <c r="X287" s="3"/>
      <c r="Y287" s="3"/>
      <c r="Z287" s="6"/>
      <c r="AA287" s="11">
        <f>NETWORKDAYS(Table1[[#This Row],[start Date]],Table1[[#This Row],[End Date]])</f>
        <v>0</v>
      </c>
    </row>
    <row r="288" spans="1:27" hidden="1" x14ac:dyDescent="0.25">
      <c r="A288" s="45" t="s">
        <v>505</v>
      </c>
      <c r="G288" s="45"/>
      <c r="K288" s="45"/>
      <c r="M288" s="45"/>
      <c r="N288" s="45"/>
      <c r="O288" t="s">
        <v>521</v>
      </c>
      <c r="P288" s="45" t="s">
        <v>56</v>
      </c>
      <c r="S288" s="45"/>
      <c r="U288" s="45"/>
      <c r="W288" s="3"/>
      <c r="X288" s="3"/>
      <c r="Y288" s="3"/>
      <c r="Z288" s="6"/>
      <c r="AA288" s="11">
        <f>NETWORKDAYS(Table1[[#This Row],[start Date]],Table1[[#This Row],[End Date]])</f>
        <v>0</v>
      </c>
    </row>
    <row r="289" spans="1:27" hidden="1" x14ac:dyDescent="0.25">
      <c r="A289" s="45" t="s">
        <v>506</v>
      </c>
      <c r="K289" s="45"/>
      <c r="M289" s="45"/>
      <c r="N289" s="45"/>
      <c r="O289" t="s">
        <v>521</v>
      </c>
      <c r="P289" s="45" t="s">
        <v>56</v>
      </c>
      <c r="S289" s="45"/>
      <c r="U289" s="45"/>
      <c r="W289" s="3"/>
      <c r="X289" s="3"/>
      <c r="Y289" s="3"/>
      <c r="Z289" s="6"/>
      <c r="AA289" s="11">
        <f>NETWORKDAYS(Table1[[#This Row],[start Date]],Table1[[#This Row],[End Date]])</f>
        <v>0</v>
      </c>
    </row>
    <row r="290" spans="1:27" hidden="1" x14ac:dyDescent="0.25">
      <c r="A290" s="45" t="s">
        <v>508</v>
      </c>
      <c r="K290" s="45"/>
      <c r="M290" s="45"/>
      <c r="N290" s="45"/>
      <c r="O290" t="s">
        <v>521</v>
      </c>
      <c r="P290" s="45" t="s">
        <v>56</v>
      </c>
      <c r="S290" s="45"/>
      <c r="U290" s="45"/>
      <c r="W290" s="3"/>
      <c r="X290" s="3"/>
      <c r="Y290" s="3"/>
      <c r="Z290" s="6"/>
      <c r="AA290" s="11">
        <f>NETWORKDAYS(Table1[[#This Row],[start Date]],Table1[[#This Row],[End Date]])</f>
        <v>0</v>
      </c>
    </row>
    <row r="291" spans="1:27" hidden="1" x14ac:dyDescent="0.25">
      <c r="A291" s="14"/>
      <c r="M291" s="23"/>
      <c r="P291" s="12"/>
      <c r="W291" s="3"/>
      <c r="X291" s="3"/>
      <c r="Y291" s="3"/>
      <c r="Z291" s="6"/>
      <c r="AA291" s="11">
        <f>NETWORKDAYS(Table1[[#This Row],[start Date]],Table1[[#This Row],[End Date]])</f>
        <v>0</v>
      </c>
    </row>
    <row r="292" spans="1:27" hidden="1" x14ac:dyDescent="0.25">
      <c r="A292" s="14"/>
      <c r="M292" s="23"/>
      <c r="P292" s="12"/>
      <c r="W292" s="3"/>
      <c r="X292" s="3"/>
      <c r="Y292" s="3"/>
      <c r="Z292" s="6"/>
      <c r="AA292" s="11">
        <f>NETWORKDAYS(Table1[[#This Row],[start Date]],Table1[[#This Row],[End Date]])</f>
        <v>0</v>
      </c>
    </row>
    <row r="293" spans="1:27" hidden="1" x14ac:dyDescent="0.25">
      <c r="A293" s="14"/>
      <c r="M293" s="23"/>
      <c r="P293" s="12"/>
      <c r="W293" s="3"/>
      <c r="X293" s="3"/>
      <c r="Y293" s="3"/>
      <c r="Z293" s="6"/>
      <c r="AA293" s="11">
        <f>NETWORKDAYS(Table1[[#This Row],[start Date]],Table1[[#This Row],[End Date]])</f>
        <v>0</v>
      </c>
    </row>
    <row r="294" spans="1:27" hidden="1" x14ac:dyDescent="0.25">
      <c r="A294" s="14"/>
      <c r="M294" s="23"/>
      <c r="P294" s="12"/>
      <c r="W294" s="3"/>
      <c r="X294" s="3"/>
      <c r="Y294" s="3"/>
      <c r="Z294" s="6"/>
      <c r="AA294" s="11">
        <f>NETWORKDAYS(Table1[[#This Row],[start Date]],Table1[[#This Row],[End Date]])</f>
        <v>0</v>
      </c>
    </row>
    <row r="295" spans="1:27" hidden="1" x14ac:dyDescent="0.25">
      <c r="A295" s="14"/>
      <c r="M295" s="23"/>
      <c r="P295" s="12"/>
      <c r="W295" s="3"/>
      <c r="X295" s="3"/>
      <c r="Y295" s="3"/>
      <c r="Z295" s="6"/>
      <c r="AA295" s="11">
        <f>NETWORKDAYS(Table1[[#This Row],[start Date]],Table1[[#This Row],[End Date]])</f>
        <v>0</v>
      </c>
    </row>
    <row r="296" spans="1:27" hidden="1" x14ac:dyDescent="0.25">
      <c r="A296" s="14"/>
      <c r="M296" s="23"/>
      <c r="P296" s="12"/>
      <c r="W296" s="3"/>
      <c r="X296" s="3"/>
      <c r="Y296" s="3"/>
      <c r="Z296" s="6"/>
      <c r="AA296" s="11">
        <f>NETWORKDAYS(Table1[[#This Row],[start Date]],Table1[[#This Row],[End Date]])</f>
        <v>0</v>
      </c>
    </row>
    <row r="297" spans="1:27" hidden="1" x14ac:dyDescent="0.25">
      <c r="A297" s="14"/>
      <c r="M297" s="23"/>
      <c r="P297" s="12"/>
      <c r="W297" s="3"/>
      <c r="X297" s="3"/>
      <c r="Y297" s="3"/>
      <c r="Z297" s="6"/>
      <c r="AA297" s="11">
        <f>NETWORKDAYS(Table1[[#This Row],[start Date]],Table1[[#This Row],[End Date]])</f>
        <v>0</v>
      </c>
    </row>
    <row r="298" spans="1:27" hidden="1" x14ac:dyDescent="0.25">
      <c r="A298" s="14"/>
      <c r="M298" s="23"/>
      <c r="P298" s="12"/>
      <c r="W298" s="3"/>
      <c r="X298" s="3"/>
      <c r="Y298" s="3"/>
      <c r="Z298" s="6"/>
      <c r="AA298" s="11">
        <f>NETWORKDAYS(Table1[[#This Row],[start Date]],Table1[[#This Row],[End Date]])</f>
        <v>0</v>
      </c>
    </row>
    <row r="299" spans="1:27" hidden="1" x14ac:dyDescent="0.25">
      <c r="A299" s="14"/>
      <c r="M299" s="23"/>
      <c r="P299" s="12"/>
      <c r="W299" s="3"/>
      <c r="X299" s="3"/>
      <c r="Y299" s="3"/>
      <c r="Z299" s="6"/>
      <c r="AA299" s="11">
        <f>NETWORKDAYS(Table1[[#This Row],[start Date]],Table1[[#This Row],[End Date]])</f>
        <v>0</v>
      </c>
    </row>
    <row r="300" spans="1:27" hidden="1" x14ac:dyDescent="0.25">
      <c r="A300" s="14"/>
      <c r="M300" s="23"/>
      <c r="P300" s="12"/>
      <c r="W300" s="3"/>
      <c r="X300" s="3"/>
      <c r="Y300" s="3"/>
      <c r="Z300" s="6"/>
      <c r="AA300" s="11">
        <f>NETWORKDAYS(Table1[[#This Row],[start Date]],Table1[[#This Row],[End Date]])</f>
        <v>0</v>
      </c>
    </row>
    <row r="301" spans="1:27" hidden="1" x14ac:dyDescent="0.25">
      <c r="A301" s="14"/>
      <c r="M301" s="23"/>
      <c r="P301" s="12"/>
      <c r="W301" s="3"/>
      <c r="X301" s="3"/>
      <c r="Y301" s="3"/>
      <c r="Z301" s="6"/>
      <c r="AA301" s="11">
        <f>NETWORKDAYS(Table1[[#This Row],[start Date]],Table1[[#This Row],[End Date]])</f>
        <v>0</v>
      </c>
    </row>
    <row r="302" spans="1:27" hidden="1" x14ac:dyDescent="0.25">
      <c r="A302" s="14"/>
      <c r="M302" s="23"/>
      <c r="P302" s="12"/>
      <c r="W302" s="3"/>
      <c r="X302" s="3"/>
      <c r="Y302" s="3"/>
      <c r="Z302" s="6"/>
      <c r="AA302" s="11">
        <f>NETWORKDAYS(Table1[[#This Row],[start Date]],Table1[[#This Row],[End Date]])</f>
        <v>0</v>
      </c>
    </row>
    <row r="303" spans="1:27" hidden="1" x14ac:dyDescent="0.25">
      <c r="A303" s="14"/>
      <c r="M303" s="23"/>
      <c r="P303" s="12"/>
      <c r="W303" s="3"/>
      <c r="X303" s="3"/>
      <c r="Y303" s="3"/>
      <c r="Z303" s="6"/>
      <c r="AA303" s="11">
        <f>NETWORKDAYS(Table1[[#This Row],[start Date]],Table1[[#This Row],[End Date]])</f>
        <v>0</v>
      </c>
    </row>
    <row r="304" spans="1:27" hidden="1" x14ac:dyDescent="0.25">
      <c r="A304" s="14"/>
      <c r="M304" s="23"/>
      <c r="P304" s="12"/>
      <c r="W304" s="3"/>
      <c r="X304" s="3"/>
      <c r="Y304" s="3"/>
      <c r="Z304" s="6"/>
      <c r="AA304" s="11">
        <f>NETWORKDAYS(Table1[[#This Row],[start Date]],Table1[[#This Row],[End Date]])</f>
        <v>0</v>
      </c>
    </row>
    <row r="305" spans="1:27" hidden="1" x14ac:dyDescent="0.25">
      <c r="A305" s="14"/>
      <c r="M305" s="23"/>
      <c r="P305" s="12"/>
      <c r="W305" s="3"/>
      <c r="X305" s="3"/>
      <c r="Y305" s="3"/>
      <c r="Z305" s="6"/>
      <c r="AA305" s="11">
        <f>NETWORKDAYS(Table1[[#This Row],[start Date]],Table1[[#This Row],[End Date]])</f>
        <v>0</v>
      </c>
    </row>
    <row r="306" spans="1:27" hidden="1" x14ac:dyDescent="0.25">
      <c r="A306" s="14"/>
      <c r="M306" s="23"/>
      <c r="P306" s="12"/>
      <c r="W306" s="3"/>
      <c r="X306" s="3"/>
      <c r="Y306" s="3"/>
      <c r="Z306" s="6"/>
      <c r="AA306" s="11">
        <f>NETWORKDAYS(Table1[[#This Row],[start Date]],Table1[[#This Row],[End Date]])</f>
        <v>0</v>
      </c>
    </row>
    <row r="307" spans="1:27" hidden="1" x14ac:dyDescent="0.25">
      <c r="A307" s="14"/>
      <c r="M307" s="23"/>
      <c r="P307" s="12"/>
      <c r="W307" s="3"/>
      <c r="X307" s="3"/>
      <c r="Y307" s="3"/>
      <c r="Z307" s="6"/>
      <c r="AA307" s="11">
        <f>NETWORKDAYS(Table1[[#This Row],[start Date]],Table1[[#This Row],[End Date]])</f>
        <v>0</v>
      </c>
    </row>
    <row r="308" spans="1:27" hidden="1" x14ac:dyDescent="0.25">
      <c r="A308" s="14"/>
      <c r="M308" s="23"/>
      <c r="P308" s="12"/>
      <c r="W308" s="3"/>
      <c r="X308" s="3"/>
      <c r="Y308" s="3"/>
      <c r="Z308" s="6"/>
      <c r="AA308" s="11">
        <f>NETWORKDAYS(Table1[[#This Row],[start Date]],Table1[[#This Row],[End Date]])</f>
        <v>0</v>
      </c>
    </row>
    <row r="309" spans="1:27" hidden="1" x14ac:dyDescent="0.25">
      <c r="A309" s="14"/>
      <c r="M309" s="23"/>
      <c r="P309" s="12"/>
      <c r="W309" s="3"/>
      <c r="X309" s="3"/>
      <c r="Y309" s="3"/>
      <c r="Z309" s="6"/>
      <c r="AA309" s="11">
        <f>NETWORKDAYS(Table1[[#This Row],[start Date]],Table1[[#This Row],[End Date]])</f>
        <v>0</v>
      </c>
    </row>
    <row r="310" spans="1:27" hidden="1" x14ac:dyDescent="0.25">
      <c r="A310" s="14"/>
      <c r="M310" s="23"/>
      <c r="P310" s="12"/>
      <c r="W310" s="3"/>
      <c r="X310" s="3"/>
      <c r="Y310" s="3"/>
      <c r="Z310" s="6"/>
      <c r="AA310" s="11">
        <f>NETWORKDAYS(Table1[[#This Row],[start Date]],Table1[[#This Row],[End Date]])</f>
        <v>0</v>
      </c>
    </row>
    <row r="311" spans="1:27" hidden="1" x14ac:dyDescent="0.25">
      <c r="A311" s="14"/>
      <c r="M311" s="23"/>
      <c r="P311" s="12"/>
      <c r="W311" s="3"/>
      <c r="X311" s="3"/>
      <c r="Y311" s="3"/>
      <c r="Z311" s="6"/>
      <c r="AA311" s="11">
        <f>NETWORKDAYS(Table1[[#This Row],[start Date]],Table1[[#This Row],[End Date]])</f>
        <v>0</v>
      </c>
    </row>
    <row r="312" spans="1:27" hidden="1" x14ac:dyDescent="0.25">
      <c r="A312" s="13"/>
      <c r="M312" s="23"/>
      <c r="P312" s="12"/>
      <c r="W312" s="3"/>
      <c r="X312" s="3"/>
      <c r="Y312" s="3"/>
      <c r="Z312" s="6"/>
      <c r="AA312" s="11">
        <f>NETWORKDAYS(Table1[[#This Row],[start Date]],Table1[[#This Row],[End Date]])</f>
        <v>0</v>
      </c>
    </row>
    <row r="313" spans="1:27" hidden="1" x14ac:dyDescent="0.25">
      <c r="A313" s="13"/>
      <c r="M313" s="23"/>
      <c r="P313" s="12"/>
      <c r="W313" s="3"/>
      <c r="X313" s="3"/>
      <c r="Y313" s="3"/>
      <c r="Z313" s="6"/>
      <c r="AA313" s="11">
        <f>NETWORKDAYS(Table1[[#This Row],[start Date]],Table1[[#This Row],[End Date]])</f>
        <v>0</v>
      </c>
    </row>
    <row r="314" spans="1:27" hidden="1" x14ac:dyDescent="0.25">
      <c r="A314" s="13"/>
      <c r="M314" s="23"/>
      <c r="P314" s="12"/>
      <c r="W314" s="3"/>
      <c r="X314" s="3"/>
      <c r="Y314" s="3"/>
      <c r="Z314" s="6"/>
      <c r="AA314" s="11">
        <f>NETWORKDAYS(Table1[[#This Row],[start Date]],Table1[[#This Row],[End Date]])</f>
        <v>0</v>
      </c>
    </row>
    <row r="315" spans="1:27" hidden="1" x14ac:dyDescent="0.25">
      <c r="A315" s="13"/>
      <c r="M315" s="23"/>
      <c r="P315" s="12"/>
      <c r="W315" s="3"/>
      <c r="X315" s="3"/>
      <c r="Y315" s="3"/>
      <c r="Z315" s="6"/>
      <c r="AA315" s="11">
        <f>NETWORKDAYS(Table1[[#This Row],[start Date]],Table1[[#This Row],[End Date]])</f>
        <v>0</v>
      </c>
    </row>
    <row r="316" spans="1:27" hidden="1" x14ac:dyDescent="0.25">
      <c r="A316" s="13"/>
      <c r="M316" s="23"/>
      <c r="P316" s="12"/>
      <c r="W316" s="3"/>
      <c r="X316" s="3"/>
      <c r="Y316" s="3"/>
      <c r="Z316" s="6"/>
      <c r="AA316" s="11">
        <f>NETWORKDAYS(Table1[[#This Row],[start Date]],Table1[[#This Row],[End Date]])</f>
        <v>0</v>
      </c>
    </row>
    <row r="317" spans="1:27" hidden="1" x14ac:dyDescent="0.25">
      <c r="A317" s="13"/>
      <c r="M317" s="23"/>
      <c r="P317" s="12"/>
      <c r="W317" s="3"/>
      <c r="X317" s="3"/>
      <c r="Y317" s="3"/>
      <c r="Z317" s="6"/>
      <c r="AA317" s="11">
        <f>NETWORKDAYS(Table1[[#This Row],[start Date]],Table1[[#This Row],[End Date]])</f>
        <v>0</v>
      </c>
    </row>
    <row r="318" spans="1:27" hidden="1" x14ac:dyDescent="0.25">
      <c r="A318" s="13"/>
      <c r="M318" s="23"/>
      <c r="P318" s="12"/>
      <c r="W318" s="3"/>
      <c r="X318" s="3"/>
      <c r="Y318" s="3"/>
      <c r="Z318" s="6"/>
      <c r="AA318" s="11">
        <f>NETWORKDAYS(Table1[[#This Row],[start Date]],Table1[[#This Row],[End Date]])</f>
        <v>0</v>
      </c>
    </row>
    <row r="319" spans="1:27" hidden="1" x14ac:dyDescent="0.25">
      <c r="A319" s="13"/>
      <c r="M319" s="23"/>
      <c r="P319" s="12"/>
      <c r="W319" s="3"/>
      <c r="X319" s="3"/>
      <c r="Y319" s="3"/>
      <c r="Z319" s="6"/>
      <c r="AA319" s="11">
        <f>NETWORKDAYS(Table1[[#This Row],[start Date]],Table1[[#This Row],[End Date]])</f>
        <v>0</v>
      </c>
    </row>
    <row r="320" spans="1:27" hidden="1" x14ac:dyDescent="0.25">
      <c r="A320" s="13"/>
      <c r="M320" s="23"/>
      <c r="P320" s="12"/>
      <c r="W320" s="3"/>
      <c r="X320" s="3"/>
      <c r="Y320" s="3"/>
      <c r="Z320" s="6"/>
      <c r="AA320" s="11">
        <f>NETWORKDAYS(Table1[[#This Row],[start Date]],Table1[[#This Row],[End Date]])</f>
        <v>0</v>
      </c>
    </row>
    <row r="321" spans="1:27" hidden="1" x14ac:dyDescent="0.25">
      <c r="A321" s="13"/>
      <c r="M321" s="23"/>
      <c r="P321" s="12"/>
      <c r="W321" s="3"/>
      <c r="X321" s="3"/>
      <c r="Y321" s="3"/>
      <c r="Z321" s="6"/>
      <c r="AA321" s="11">
        <f>NETWORKDAYS(Table1[[#This Row],[start Date]],Table1[[#This Row],[End Date]])</f>
        <v>0</v>
      </c>
    </row>
    <row r="322" spans="1:27" hidden="1" x14ac:dyDescent="0.25">
      <c r="A322" s="13"/>
      <c r="M322" s="23"/>
      <c r="P322" s="12"/>
      <c r="W322" s="3"/>
      <c r="X322" s="3"/>
      <c r="Y322" s="3"/>
      <c r="Z322" s="6"/>
      <c r="AA322" s="11">
        <f>NETWORKDAYS(Table1[[#This Row],[start Date]],Table1[[#This Row],[End Date]])</f>
        <v>0</v>
      </c>
    </row>
    <row r="323" spans="1:27" hidden="1" x14ac:dyDescent="0.25">
      <c r="A323" s="13"/>
      <c r="M323" s="23"/>
      <c r="P323" s="12"/>
      <c r="W323" s="3"/>
      <c r="X323" s="3"/>
      <c r="Y323" s="3"/>
      <c r="Z323" s="6"/>
      <c r="AA323" s="11">
        <f>NETWORKDAYS(Table1[[#This Row],[start Date]],Table1[[#This Row],[End Date]])</f>
        <v>0</v>
      </c>
    </row>
    <row r="324" spans="1:27" hidden="1" x14ac:dyDescent="0.25">
      <c r="A324" s="13"/>
      <c r="M324" s="23"/>
      <c r="P324" s="12"/>
      <c r="W324" s="3"/>
      <c r="X324" s="3"/>
      <c r="Y324" s="3"/>
      <c r="Z324" s="6"/>
      <c r="AA324" s="11">
        <f>NETWORKDAYS(Table1[[#This Row],[start Date]],Table1[[#This Row],[End Date]])</f>
        <v>0</v>
      </c>
    </row>
    <row r="325" spans="1:27" hidden="1" x14ac:dyDescent="0.25">
      <c r="A325" s="13"/>
      <c r="M325" s="23"/>
      <c r="P325" s="12"/>
      <c r="W325" s="3"/>
      <c r="X325" s="3"/>
      <c r="Y325" s="3"/>
      <c r="Z325" s="6"/>
      <c r="AA325" s="11">
        <f>NETWORKDAYS(Table1[[#This Row],[start Date]],Table1[[#This Row],[End Date]])</f>
        <v>0</v>
      </c>
    </row>
    <row r="326" spans="1:27" hidden="1" x14ac:dyDescent="0.25">
      <c r="A326" s="13"/>
      <c r="M326" s="23"/>
      <c r="P326" s="12"/>
      <c r="W326" s="3"/>
      <c r="X326" s="3"/>
      <c r="Y326" s="3"/>
      <c r="Z326" s="6"/>
      <c r="AA326" s="11">
        <f>NETWORKDAYS(Table1[[#This Row],[start Date]],Table1[[#This Row],[End Date]])</f>
        <v>0</v>
      </c>
    </row>
    <row r="327" spans="1:27" hidden="1" x14ac:dyDescent="0.25">
      <c r="A327" s="13"/>
      <c r="M327" s="23"/>
      <c r="P327" s="12"/>
      <c r="W327" s="3"/>
      <c r="X327" s="3"/>
      <c r="Y327" s="3"/>
      <c r="Z327" s="6"/>
      <c r="AA327" s="11">
        <f>NETWORKDAYS(Table1[[#This Row],[start Date]],Table1[[#This Row],[End Date]])</f>
        <v>0</v>
      </c>
    </row>
    <row r="328" spans="1:27" hidden="1" x14ac:dyDescent="0.25">
      <c r="A328" s="13"/>
      <c r="M328" s="23"/>
      <c r="P328" s="12"/>
      <c r="W328" s="3"/>
      <c r="X328" s="3"/>
      <c r="Y328" s="3"/>
      <c r="Z328" s="6"/>
      <c r="AA328" s="11">
        <f>NETWORKDAYS(Table1[[#This Row],[start Date]],Table1[[#This Row],[End Date]])</f>
        <v>0</v>
      </c>
    </row>
    <row r="329" spans="1:27" hidden="1" x14ac:dyDescent="0.25">
      <c r="A329" s="13"/>
      <c r="M329" s="23"/>
      <c r="P329" s="12"/>
      <c r="W329" s="3"/>
      <c r="X329" s="3"/>
      <c r="Y329" s="3"/>
      <c r="Z329" s="6"/>
      <c r="AA329" s="11">
        <f>NETWORKDAYS(Table1[[#This Row],[start Date]],Table1[[#This Row],[End Date]])</f>
        <v>0</v>
      </c>
    </row>
    <row r="330" spans="1:27" hidden="1" x14ac:dyDescent="0.25">
      <c r="A330" s="13"/>
      <c r="M330" s="23"/>
      <c r="P330" s="12"/>
      <c r="W330" s="3"/>
      <c r="X330" s="3"/>
      <c r="Y330" s="3"/>
      <c r="Z330" s="6"/>
      <c r="AA330" s="11">
        <f>NETWORKDAYS(Table1[[#This Row],[start Date]],Table1[[#This Row],[End Date]])</f>
        <v>0</v>
      </c>
    </row>
    <row r="331" spans="1:27" hidden="1" x14ac:dyDescent="0.25">
      <c r="M331" s="23"/>
      <c r="P331" s="12"/>
      <c r="W331" s="3"/>
      <c r="X331" s="3"/>
      <c r="Y331" s="3"/>
      <c r="Z331" s="6"/>
      <c r="AA331" s="11">
        <f>NETWORKDAYS(Table1[[#This Row],[start Date]],Table1[[#This Row],[End Date]])</f>
        <v>0</v>
      </c>
    </row>
    <row r="332" spans="1:27" hidden="1" x14ac:dyDescent="0.25">
      <c r="M332" s="23"/>
      <c r="P332" s="12"/>
      <c r="W332" s="3"/>
      <c r="X332" s="3"/>
      <c r="Y332" s="3"/>
      <c r="Z332" s="6"/>
      <c r="AA332" s="11">
        <f>NETWORKDAYS(Table1[[#This Row],[start Date]],Table1[[#This Row],[End Date]])</f>
        <v>0</v>
      </c>
    </row>
    <row r="333" spans="1:27" hidden="1" x14ac:dyDescent="0.25">
      <c r="M333" s="23"/>
      <c r="P333" s="12"/>
      <c r="W333" s="3"/>
      <c r="X333" s="3"/>
      <c r="Y333" s="3"/>
      <c r="Z333" s="6"/>
      <c r="AA333" s="11">
        <f>NETWORKDAYS(Table1[[#This Row],[start Date]],Table1[[#This Row],[End Date]])</f>
        <v>0</v>
      </c>
    </row>
    <row r="334" spans="1:27" hidden="1" x14ac:dyDescent="0.25">
      <c r="M334" s="23"/>
      <c r="P334" s="12"/>
      <c r="W334" s="3"/>
      <c r="X334" s="3"/>
      <c r="Y334" s="3"/>
      <c r="Z334" s="6"/>
      <c r="AA334" s="11">
        <f>NETWORKDAYS(Table1[[#This Row],[start Date]],Table1[[#This Row],[End Date]])</f>
        <v>0</v>
      </c>
    </row>
    <row r="335" spans="1:27" hidden="1" x14ac:dyDescent="0.25">
      <c r="M335" s="23"/>
      <c r="P335" s="12"/>
      <c r="W335" s="3"/>
      <c r="X335" s="3"/>
      <c r="Y335" s="3"/>
      <c r="Z335" s="6"/>
      <c r="AA335" s="11">
        <f>NETWORKDAYS(Table1[[#This Row],[start Date]],Table1[[#This Row],[End Date]])</f>
        <v>0</v>
      </c>
    </row>
    <row r="336" spans="1:27" hidden="1" x14ac:dyDescent="0.25">
      <c r="M336" s="23"/>
      <c r="P336" s="12"/>
      <c r="W336" s="3"/>
      <c r="X336" s="3"/>
      <c r="Y336" s="3"/>
      <c r="Z336" s="6"/>
      <c r="AA336" s="11">
        <f>NETWORKDAYS(Table1[[#This Row],[start Date]],Table1[[#This Row],[End Date]])</f>
        <v>0</v>
      </c>
    </row>
    <row r="337" spans="13:27" hidden="1" x14ac:dyDescent="0.25">
      <c r="M337" s="23"/>
      <c r="P337" s="12"/>
      <c r="W337" s="3"/>
      <c r="X337" s="3"/>
      <c r="Y337" s="3"/>
      <c r="Z337" s="6"/>
      <c r="AA337" s="11">
        <f>NETWORKDAYS(Table1[[#This Row],[start Date]],Table1[[#This Row],[End Date]])</f>
        <v>0</v>
      </c>
    </row>
    <row r="338" spans="13:27" hidden="1" x14ac:dyDescent="0.25">
      <c r="M338" s="23"/>
      <c r="P338" s="12"/>
      <c r="W338" s="3"/>
      <c r="X338" s="3"/>
      <c r="Y338" s="3"/>
      <c r="Z338" s="6"/>
      <c r="AA338" s="11">
        <f>NETWORKDAYS(Table1[[#This Row],[start Date]],Table1[[#This Row],[End Date]])</f>
        <v>0</v>
      </c>
    </row>
    <row r="339" spans="13:27" hidden="1" x14ac:dyDescent="0.25">
      <c r="M339" s="23"/>
      <c r="P339" s="12"/>
      <c r="W339" s="3"/>
      <c r="X339" s="3"/>
      <c r="Y339" s="3"/>
      <c r="Z339" s="6"/>
      <c r="AA339" s="11">
        <f>NETWORKDAYS(Table1[[#This Row],[start Date]],Table1[[#This Row],[End Date]])</f>
        <v>0</v>
      </c>
    </row>
    <row r="340" spans="13:27" hidden="1" x14ac:dyDescent="0.25">
      <c r="M340" s="23"/>
      <c r="P340" s="12"/>
      <c r="W340" s="3"/>
      <c r="X340" s="3"/>
      <c r="Y340" s="3"/>
      <c r="Z340" s="6"/>
      <c r="AA340" s="11">
        <f>NETWORKDAYS(Table1[[#This Row],[start Date]],Table1[[#This Row],[End Date]])</f>
        <v>0</v>
      </c>
    </row>
    <row r="341" spans="13:27" hidden="1" x14ac:dyDescent="0.25">
      <c r="M341" s="23"/>
      <c r="P341" s="12"/>
      <c r="W341" s="3"/>
      <c r="X341" s="3"/>
      <c r="Y341" s="3"/>
      <c r="Z341" s="6"/>
      <c r="AA341" s="11">
        <f>NETWORKDAYS(Table1[[#This Row],[start Date]],Table1[[#This Row],[End Date]])</f>
        <v>0</v>
      </c>
    </row>
    <row r="342" spans="13:27" hidden="1" x14ac:dyDescent="0.25">
      <c r="M342" s="23"/>
      <c r="P342" s="12"/>
      <c r="W342" s="3"/>
      <c r="X342" s="3"/>
      <c r="Y342" s="3"/>
      <c r="Z342" s="6"/>
      <c r="AA342" s="11">
        <f>NETWORKDAYS(Table1[[#This Row],[start Date]],Table1[[#This Row],[End Date]])</f>
        <v>0</v>
      </c>
    </row>
    <row r="343" spans="13:27" hidden="1" x14ac:dyDescent="0.25">
      <c r="M343" s="23"/>
      <c r="P343" s="12"/>
      <c r="W343" s="3"/>
      <c r="X343" s="3"/>
      <c r="Y343" s="3"/>
      <c r="Z343" s="6"/>
      <c r="AA343" s="11">
        <f>NETWORKDAYS(Table1[[#This Row],[start Date]],Table1[[#This Row],[End Date]])</f>
        <v>0</v>
      </c>
    </row>
    <row r="344" spans="13:27" hidden="1" x14ac:dyDescent="0.25">
      <c r="M344" s="23"/>
      <c r="P344" s="12"/>
      <c r="W344" s="3"/>
      <c r="X344" s="3"/>
      <c r="Y344" s="3"/>
      <c r="Z344" s="6"/>
      <c r="AA344" s="11">
        <f>NETWORKDAYS(Table1[[#This Row],[start Date]],Table1[[#This Row],[End Date]])</f>
        <v>0</v>
      </c>
    </row>
    <row r="345" spans="13:27" hidden="1" x14ac:dyDescent="0.25">
      <c r="M345" s="23"/>
      <c r="P345" s="12"/>
      <c r="W345" s="3"/>
      <c r="X345" s="3"/>
      <c r="Y345" s="3"/>
      <c r="Z345" s="6"/>
      <c r="AA345" s="11">
        <f>NETWORKDAYS(Table1[[#This Row],[start Date]],Table1[[#This Row],[End Date]])</f>
        <v>0</v>
      </c>
    </row>
    <row r="346" spans="13:27" hidden="1" x14ac:dyDescent="0.25">
      <c r="M346" s="23"/>
      <c r="P346" s="12"/>
      <c r="W346" s="3"/>
      <c r="X346" s="3"/>
      <c r="Y346" s="3"/>
      <c r="Z346" s="6"/>
      <c r="AA346" s="11">
        <f>NETWORKDAYS(Table1[[#This Row],[start Date]],Table1[[#This Row],[End Date]])</f>
        <v>0</v>
      </c>
    </row>
    <row r="347" spans="13:27" hidden="1" x14ac:dyDescent="0.25">
      <c r="M347" s="23"/>
      <c r="P347" s="12"/>
      <c r="W347" s="3"/>
      <c r="X347" s="3"/>
      <c r="Y347" s="3"/>
      <c r="Z347" s="6"/>
      <c r="AA347" s="11">
        <f>NETWORKDAYS(Table1[[#This Row],[start Date]],Table1[[#This Row],[End Date]])</f>
        <v>0</v>
      </c>
    </row>
    <row r="348" spans="13:27" hidden="1" x14ac:dyDescent="0.25">
      <c r="M348" s="23"/>
      <c r="P348" s="12"/>
      <c r="W348" s="3"/>
      <c r="X348" s="3"/>
      <c r="Y348" s="3"/>
      <c r="Z348" s="6"/>
      <c r="AA348" s="11">
        <f>NETWORKDAYS(Table1[[#This Row],[start Date]],Table1[[#This Row],[End Date]])</f>
        <v>0</v>
      </c>
    </row>
    <row r="349" spans="13:27" hidden="1" x14ac:dyDescent="0.25">
      <c r="M349" s="23"/>
      <c r="P349" s="12"/>
      <c r="W349" s="3"/>
      <c r="X349" s="3"/>
      <c r="Y349" s="3"/>
      <c r="Z349" s="6"/>
      <c r="AA349" s="11">
        <f>NETWORKDAYS(Table1[[#This Row],[start Date]],Table1[[#This Row],[End Date]])</f>
        <v>0</v>
      </c>
    </row>
    <row r="350" spans="13:27" hidden="1" x14ac:dyDescent="0.25">
      <c r="M350" s="23"/>
      <c r="P350" s="12"/>
      <c r="W350" s="3"/>
      <c r="X350" s="3"/>
      <c r="Y350" s="3"/>
      <c r="Z350" s="6"/>
      <c r="AA350" s="11">
        <f>NETWORKDAYS(Table1[[#This Row],[start Date]],Table1[[#This Row],[End Date]])</f>
        <v>0</v>
      </c>
    </row>
    <row r="351" spans="13:27" hidden="1" x14ac:dyDescent="0.25">
      <c r="M351" s="23"/>
      <c r="P351" s="12"/>
      <c r="W351" s="3"/>
      <c r="X351" s="3"/>
      <c r="Y351" s="3"/>
      <c r="Z351" s="6"/>
      <c r="AA351" s="11">
        <f>NETWORKDAYS(Table1[[#This Row],[start Date]],Table1[[#This Row],[End Date]])</f>
        <v>0</v>
      </c>
    </row>
    <row r="352" spans="13:27" hidden="1" x14ac:dyDescent="0.25">
      <c r="M352" s="23"/>
      <c r="P352" s="12"/>
      <c r="W352" s="3"/>
      <c r="X352" s="3"/>
      <c r="Y352" s="3"/>
      <c r="Z352" s="6"/>
      <c r="AA352" s="11">
        <f>NETWORKDAYS(Table1[[#This Row],[start Date]],Table1[[#This Row],[End Date]])</f>
        <v>0</v>
      </c>
    </row>
    <row r="353" spans="13:27" hidden="1" x14ac:dyDescent="0.25">
      <c r="M353" s="23"/>
      <c r="P353" s="12"/>
      <c r="W353" s="3"/>
      <c r="X353" s="3"/>
      <c r="Y353" s="3"/>
      <c r="Z353" s="6"/>
      <c r="AA353" s="11">
        <f>NETWORKDAYS(Table1[[#This Row],[start Date]],Table1[[#This Row],[End Date]])</f>
        <v>0</v>
      </c>
    </row>
    <row r="354" spans="13:27" hidden="1" x14ac:dyDescent="0.25">
      <c r="M354" s="23"/>
      <c r="P354" s="12"/>
      <c r="W354" s="3"/>
      <c r="X354" s="3"/>
      <c r="Y354" s="3"/>
      <c r="Z354" s="6"/>
      <c r="AA354" s="11">
        <f>NETWORKDAYS(Table1[[#This Row],[start Date]],Table1[[#This Row],[End Date]])</f>
        <v>0</v>
      </c>
    </row>
    <row r="355" spans="13:27" hidden="1" x14ac:dyDescent="0.25">
      <c r="M355" s="23"/>
      <c r="P355" s="12"/>
      <c r="W355" s="3"/>
      <c r="X355" s="3"/>
      <c r="Y355" s="3"/>
      <c r="Z355" s="6"/>
      <c r="AA355" s="11">
        <f>NETWORKDAYS(Table1[[#This Row],[start Date]],Table1[[#This Row],[End Date]])</f>
        <v>0</v>
      </c>
    </row>
    <row r="356" spans="13:27" hidden="1" x14ac:dyDescent="0.25">
      <c r="M356" s="23"/>
      <c r="P356" s="12"/>
      <c r="W356" s="3"/>
      <c r="X356" s="3"/>
      <c r="Y356" s="3"/>
      <c r="Z356" s="6"/>
      <c r="AA356" s="11">
        <f>NETWORKDAYS(Table1[[#This Row],[start Date]],Table1[[#This Row],[End Date]])</f>
        <v>0</v>
      </c>
    </row>
    <row r="357" spans="13:27" hidden="1" x14ac:dyDescent="0.25">
      <c r="M357" s="23"/>
      <c r="P357" s="12"/>
      <c r="W357" s="3"/>
      <c r="X357" s="3"/>
      <c r="Y357" s="3"/>
      <c r="Z357" s="6"/>
      <c r="AA357" s="11">
        <f>NETWORKDAYS(Table1[[#This Row],[start Date]],Table1[[#This Row],[End Date]])</f>
        <v>0</v>
      </c>
    </row>
    <row r="358" spans="13:27" hidden="1" x14ac:dyDescent="0.25">
      <c r="M358" s="23"/>
      <c r="P358" s="12"/>
      <c r="W358" s="3"/>
      <c r="X358" s="3"/>
      <c r="Y358" s="3"/>
      <c r="Z358" s="6"/>
      <c r="AA358" s="11">
        <f>NETWORKDAYS(Table1[[#This Row],[start Date]],Table1[[#This Row],[End Date]])</f>
        <v>0</v>
      </c>
    </row>
    <row r="359" spans="13:27" hidden="1" x14ac:dyDescent="0.25">
      <c r="M359" s="23"/>
      <c r="P359" s="12"/>
      <c r="W359" s="3"/>
      <c r="X359" s="3"/>
      <c r="Y359" s="3"/>
      <c r="Z359" s="6"/>
      <c r="AA359" s="11">
        <f>NETWORKDAYS(Table1[[#This Row],[start Date]],Table1[[#This Row],[End Date]])</f>
        <v>0</v>
      </c>
    </row>
    <row r="360" spans="13:27" hidden="1" x14ac:dyDescent="0.25">
      <c r="M360" s="23"/>
      <c r="P360" s="12"/>
      <c r="W360" s="3"/>
      <c r="X360" s="3"/>
      <c r="Y360" s="3"/>
      <c r="Z360" s="6"/>
      <c r="AA360" s="11">
        <f>NETWORKDAYS(Table1[[#This Row],[start Date]],Table1[[#This Row],[End Date]])</f>
        <v>0</v>
      </c>
    </row>
    <row r="361" spans="13:27" hidden="1" x14ac:dyDescent="0.25">
      <c r="M361" s="23"/>
      <c r="P361" s="12"/>
      <c r="W361" s="3"/>
      <c r="X361" s="3"/>
      <c r="Y361" s="3"/>
      <c r="Z361" s="6"/>
      <c r="AA361" s="11">
        <f>NETWORKDAYS(Table1[[#This Row],[start Date]],Table1[[#This Row],[End Date]])</f>
        <v>0</v>
      </c>
    </row>
    <row r="362" spans="13:27" hidden="1" x14ac:dyDescent="0.25">
      <c r="M362" s="23"/>
      <c r="P362" s="12"/>
      <c r="W362" s="3"/>
      <c r="X362" s="3"/>
      <c r="Y362" s="3"/>
      <c r="Z362" s="6"/>
      <c r="AA362" s="11">
        <f>NETWORKDAYS(Table1[[#This Row],[start Date]],Table1[[#This Row],[End Date]])</f>
        <v>0</v>
      </c>
    </row>
    <row r="363" spans="13:27" hidden="1" x14ac:dyDescent="0.25">
      <c r="M363" s="23"/>
      <c r="P363" s="12"/>
      <c r="W363" s="3"/>
      <c r="X363" s="3"/>
      <c r="Y363" s="3"/>
      <c r="Z363" s="6"/>
      <c r="AA363" s="11">
        <f>NETWORKDAYS(Table1[[#This Row],[start Date]],Table1[[#This Row],[End Date]])</f>
        <v>0</v>
      </c>
    </row>
    <row r="364" spans="13:27" hidden="1" x14ac:dyDescent="0.25">
      <c r="M364" s="23"/>
      <c r="P364" s="12"/>
      <c r="W364" s="3"/>
      <c r="X364" s="3"/>
      <c r="Y364" s="3"/>
      <c r="Z364" s="6"/>
      <c r="AA364" s="11">
        <f>NETWORKDAYS(Table1[[#This Row],[start Date]],Table1[[#This Row],[End Date]])</f>
        <v>0</v>
      </c>
    </row>
    <row r="365" spans="13:27" hidden="1" x14ac:dyDescent="0.25">
      <c r="M365" s="23"/>
      <c r="P365" s="12"/>
      <c r="W365" s="3"/>
      <c r="X365" s="3"/>
      <c r="Y365" s="3"/>
      <c r="Z365" s="6"/>
      <c r="AA365" s="11">
        <f>NETWORKDAYS(Table1[[#This Row],[start Date]],Table1[[#This Row],[End Date]])</f>
        <v>0</v>
      </c>
    </row>
    <row r="366" spans="13:27" hidden="1" x14ac:dyDescent="0.25">
      <c r="M366" s="23"/>
      <c r="P366" s="12"/>
      <c r="W366" s="3"/>
      <c r="X366" s="3"/>
      <c r="Y366" s="3"/>
      <c r="Z366" s="6"/>
      <c r="AA366" s="11">
        <f>NETWORKDAYS(Table1[[#This Row],[start Date]],Table1[[#This Row],[End Date]])</f>
        <v>0</v>
      </c>
    </row>
    <row r="367" spans="13:27" hidden="1" x14ac:dyDescent="0.25">
      <c r="M367" s="23"/>
      <c r="P367" s="12"/>
      <c r="W367" s="3"/>
      <c r="X367" s="3"/>
      <c r="Y367" s="3"/>
      <c r="Z367" s="6"/>
      <c r="AA367" s="11">
        <f>NETWORKDAYS(Table1[[#This Row],[start Date]],Table1[[#This Row],[End Date]])</f>
        <v>0</v>
      </c>
    </row>
    <row r="368" spans="13:27" hidden="1" x14ac:dyDescent="0.25">
      <c r="M368" s="23"/>
      <c r="P368" s="12"/>
      <c r="W368" s="3"/>
      <c r="X368" s="3"/>
      <c r="Y368" s="3"/>
      <c r="Z368" s="6"/>
      <c r="AA368" s="11">
        <f>NETWORKDAYS(Table1[[#This Row],[start Date]],Table1[[#This Row],[End Date]])</f>
        <v>0</v>
      </c>
    </row>
    <row r="369" spans="13:27" hidden="1" x14ac:dyDescent="0.25">
      <c r="M369" s="23"/>
      <c r="P369" s="12"/>
      <c r="W369" s="3"/>
      <c r="X369" s="3"/>
      <c r="Y369" s="3"/>
      <c r="Z369" s="6"/>
      <c r="AA369" s="11">
        <f>NETWORKDAYS(Table1[[#This Row],[start Date]],Table1[[#This Row],[End Date]])</f>
        <v>0</v>
      </c>
    </row>
    <row r="370" spans="13:27" hidden="1" x14ac:dyDescent="0.25">
      <c r="M370" s="23"/>
      <c r="P370" s="12"/>
      <c r="W370" s="3"/>
      <c r="X370" s="3"/>
      <c r="Y370" s="3"/>
      <c r="Z370" s="6"/>
      <c r="AA370" s="11">
        <f>NETWORKDAYS(Table1[[#This Row],[start Date]],Table1[[#This Row],[End Date]])</f>
        <v>0</v>
      </c>
    </row>
    <row r="371" spans="13:27" hidden="1" x14ac:dyDescent="0.25">
      <c r="M371" s="23"/>
      <c r="P371" s="12"/>
      <c r="W371" s="3"/>
      <c r="X371" s="3"/>
      <c r="Y371" s="3"/>
      <c r="Z371" s="6"/>
      <c r="AA371" s="11">
        <f>NETWORKDAYS(Table1[[#This Row],[start Date]],Table1[[#This Row],[End Date]])</f>
        <v>0</v>
      </c>
    </row>
    <row r="372" spans="13:27" hidden="1" x14ac:dyDescent="0.25">
      <c r="M372" s="23"/>
      <c r="P372" s="12"/>
      <c r="W372" s="3"/>
      <c r="X372" s="3"/>
      <c r="Y372" s="3"/>
      <c r="Z372" s="6"/>
      <c r="AA372" s="11">
        <f>NETWORKDAYS(Table1[[#This Row],[start Date]],Table1[[#This Row],[End Date]])</f>
        <v>0</v>
      </c>
    </row>
    <row r="373" spans="13:27" hidden="1" x14ac:dyDescent="0.25">
      <c r="M373" s="23"/>
      <c r="P373" s="12"/>
      <c r="W373" s="3"/>
      <c r="X373" s="3"/>
      <c r="Y373" s="3"/>
      <c r="Z373" s="6"/>
      <c r="AA373" s="11">
        <f>NETWORKDAYS(Table1[[#This Row],[start Date]],Table1[[#This Row],[End Date]])</f>
        <v>0</v>
      </c>
    </row>
    <row r="374" spans="13:27" hidden="1" x14ac:dyDescent="0.25">
      <c r="M374" s="23"/>
      <c r="P374" s="12"/>
      <c r="W374" s="3"/>
      <c r="X374" s="3"/>
      <c r="Y374" s="3"/>
      <c r="Z374" s="6"/>
      <c r="AA374" s="11">
        <f>NETWORKDAYS(Table1[[#This Row],[start Date]],Table1[[#This Row],[End Date]])</f>
        <v>0</v>
      </c>
    </row>
    <row r="375" spans="13:27" hidden="1" x14ac:dyDescent="0.25">
      <c r="M375" s="23"/>
      <c r="P375" s="12"/>
      <c r="W375" s="3"/>
      <c r="X375" s="3"/>
      <c r="Y375" s="3"/>
      <c r="Z375" s="6"/>
      <c r="AA375" s="11">
        <f>NETWORKDAYS(Table1[[#This Row],[start Date]],Table1[[#This Row],[End Date]])</f>
        <v>0</v>
      </c>
    </row>
    <row r="376" spans="13:27" hidden="1" x14ac:dyDescent="0.25">
      <c r="M376" s="23"/>
      <c r="P376" s="12"/>
      <c r="W376" s="3"/>
      <c r="X376" s="3"/>
      <c r="Y376" s="3"/>
      <c r="Z376" s="6"/>
      <c r="AA376" s="11">
        <f>NETWORKDAYS(Table1[[#This Row],[start Date]],Table1[[#This Row],[End Date]])</f>
        <v>0</v>
      </c>
    </row>
    <row r="377" spans="13:27" hidden="1" x14ac:dyDescent="0.25">
      <c r="M377" s="23"/>
      <c r="P377" s="12"/>
      <c r="W377" s="3"/>
      <c r="X377" s="3"/>
      <c r="Y377" s="3"/>
      <c r="Z377" s="6"/>
      <c r="AA377" s="11">
        <f>NETWORKDAYS(Table1[[#This Row],[start Date]],Table1[[#This Row],[End Date]])</f>
        <v>0</v>
      </c>
    </row>
    <row r="378" spans="13:27" hidden="1" x14ac:dyDescent="0.25">
      <c r="M378" s="23"/>
      <c r="P378" s="12"/>
      <c r="W378" s="3"/>
      <c r="X378" s="3"/>
      <c r="Y378" s="3"/>
      <c r="Z378" s="6"/>
      <c r="AA378" s="11">
        <f>NETWORKDAYS(Table1[[#This Row],[start Date]],Table1[[#This Row],[End Date]])</f>
        <v>0</v>
      </c>
    </row>
    <row r="379" spans="13:27" hidden="1" x14ac:dyDescent="0.25">
      <c r="M379" s="23"/>
      <c r="P379" s="12"/>
      <c r="W379" s="3"/>
      <c r="X379" s="3"/>
      <c r="Y379" s="3"/>
      <c r="Z379" s="6"/>
      <c r="AA379" s="11">
        <f>NETWORKDAYS(Table1[[#This Row],[start Date]],Table1[[#This Row],[End Date]])</f>
        <v>0</v>
      </c>
    </row>
    <row r="380" spans="13:27" hidden="1" x14ac:dyDescent="0.25">
      <c r="M380" s="23"/>
      <c r="P380" s="12"/>
      <c r="W380" s="3"/>
      <c r="X380" s="3"/>
      <c r="Y380" s="3"/>
      <c r="Z380" s="6"/>
      <c r="AA380" s="11">
        <f>NETWORKDAYS(Table1[[#This Row],[start Date]],Table1[[#This Row],[End Date]])</f>
        <v>0</v>
      </c>
    </row>
    <row r="381" spans="13:27" hidden="1" x14ac:dyDescent="0.25">
      <c r="M381" s="23"/>
      <c r="P381" s="12"/>
      <c r="W381" s="3"/>
      <c r="X381" s="3"/>
      <c r="Y381" s="3"/>
      <c r="Z381" s="6"/>
      <c r="AA381" s="11">
        <f>NETWORKDAYS(Table1[[#This Row],[start Date]],Table1[[#This Row],[End Date]])</f>
        <v>0</v>
      </c>
    </row>
    <row r="382" spans="13:27" hidden="1" x14ac:dyDescent="0.25">
      <c r="M382" s="23"/>
      <c r="P382" s="12"/>
      <c r="W382" s="3"/>
      <c r="X382" s="3"/>
      <c r="Y382" s="3"/>
      <c r="Z382" s="6"/>
      <c r="AA382" s="11">
        <f>NETWORKDAYS(Table1[[#This Row],[start Date]],Table1[[#This Row],[End Date]])</f>
        <v>0</v>
      </c>
    </row>
    <row r="383" spans="13:27" hidden="1" x14ac:dyDescent="0.25">
      <c r="M383" s="23"/>
      <c r="P383" s="12"/>
      <c r="W383" s="3"/>
      <c r="X383" s="3"/>
      <c r="Y383" s="3"/>
      <c r="Z383" s="6"/>
      <c r="AA383" s="11">
        <f>NETWORKDAYS(Table1[[#This Row],[start Date]],Table1[[#This Row],[End Date]])</f>
        <v>0</v>
      </c>
    </row>
    <row r="384" spans="13:27" hidden="1" x14ac:dyDescent="0.25">
      <c r="M384" s="23"/>
      <c r="P384" s="12"/>
      <c r="W384" s="3"/>
      <c r="X384" s="3"/>
      <c r="Y384" s="3"/>
      <c r="Z384" s="6"/>
      <c r="AA384" s="11">
        <f>NETWORKDAYS(Table1[[#This Row],[start Date]],Table1[[#This Row],[End Date]])</f>
        <v>0</v>
      </c>
    </row>
    <row r="385" spans="13:27" hidden="1" x14ac:dyDescent="0.25">
      <c r="M385" s="23"/>
      <c r="P385" s="12"/>
      <c r="W385" s="3"/>
      <c r="X385" s="3"/>
      <c r="Y385" s="3"/>
      <c r="Z385" s="6"/>
      <c r="AA385" s="11">
        <f>NETWORKDAYS(Table1[[#This Row],[start Date]],Table1[[#This Row],[End Date]])</f>
        <v>0</v>
      </c>
    </row>
    <row r="386" spans="13:27" hidden="1" x14ac:dyDescent="0.25">
      <c r="M386" s="23"/>
      <c r="P386" s="12"/>
      <c r="W386" s="3"/>
      <c r="X386" s="3"/>
      <c r="Y386" s="3"/>
      <c r="Z386" s="6"/>
      <c r="AA386" s="11">
        <f>NETWORKDAYS(Table1[[#This Row],[start Date]],Table1[[#This Row],[End Date]])</f>
        <v>0</v>
      </c>
    </row>
    <row r="387" spans="13:27" hidden="1" x14ac:dyDescent="0.25">
      <c r="M387" s="23"/>
      <c r="P387" s="12"/>
      <c r="W387" s="3"/>
      <c r="X387" s="3"/>
      <c r="Y387" s="3"/>
      <c r="Z387" s="6"/>
      <c r="AA387" s="11">
        <f>NETWORKDAYS(Table1[[#This Row],[start Date]],Table1[[#This Row],[End Date]])</f>
        <v>0</v>
      </c>
    </row>
    <row r="388" spans="13:27" hidden="1" x14ac:dyDescent="0.25">
      <c r="M388" s="23"/>
      <c r="P388" s="12"/>
      <c r="W388" s="3"/>
      <c r="X388" s="3"/>
      <c r="Y388" s="3"/>
      <c r="Z388" s="6"/>
      <c r="AA388" s="11">
        <f>NETWORKDAYS(Table1[[#This Row],[start Date]],Table1[[#This Row],[End Date]])</f>
        <v>0</v>
      </c>
    </row>
    <row r="389" spans="13:27" hidden="1" x14ac:dyDescent="0.25">
      <c r="M389" s="23"/>
      <c r="P389" s="12"/>
      <c r="W389" s="3"/>
      <c r="X389" s="3"/>
      <c r="Y389" s="3"/>
      <c r="Z389" s="6"/>
      <c r="AA389" s="11">
        <f>NETWORKDAYS(Table1[[#This Row],[start Date]],Table1[[#This Row],[End Date]])</f>
        <v>0</v>
      </c>
    </row>
    <row r="390" spans="13:27" hidden="1" x14ac:dyDescent="0.25">
      <c r="M390" s="23"/>
      <c r="P390" s="12"/>
      <c r="W390" s="3"/>
      <c r="X390" s="3"/>
      <c r="Y390" s="3"/>
      <c r="Z390" s="6"/>
      <c r="AA390" s="11">
        <f>NETWORKDAYS(Table1[[#This Row],[start Date]],Table1[[#This Row],[End Date]])</f>
        <v>0</v>
      </c>
    </row>
    <row r="391" spans="13:27" hidden="1" x14ac:dyDescent="0.25">
      <c r="M391" s="23"/>
      <c r="P391" s="12"/>
      <c r="W391" s="3"/>
      <c r="X391" s="3"/>
      <c r="Y391" s="3"/>
      <c r="Z391" s="6"/>
      <c r="AA391" s="11">
        <f>NETWORKDAYS(Table1[[#This Row],[start Date]],Table1[[#This Row],[End Date]])</f>
        <v>0</v>
      </c>
    </row>
    <row r="392" spans="13:27" hidden="1" x14ac:dyDescent="0.25">
      <c r="M392" s="23"/>
      <c r="P392" s="12"/>
      <c r="W392" s="3"/>
      <c r="X392" s="3"/>
      <c r="Y392" s="3"/>
      <c r="Z392" s="6"/>
      <c r="AA392" s="11">
        <f>NETWORKDAYS(Table1[[#This Row],[start Date]],Table1[[#This Row],[End Date]])</f>
        <v>0</v>
      </c>
    </row>
    <row r="393" spans="13:27" hidden="1" x14ac:dyDescent="0.25">
      <c r="M393" s="23"/>
      <c r="P393" s="12"/>
      <c r="W393" s="3"/>
      <c r="X393" s="3"/>
      <c r="Y393" s="3"/>
      <c r="Z393" s="6"/>
      <c r="AA393" s="11">
        <f>NETWORKDAYS(Table1[[#This Row],[start Date]],Table1[[#This Row],[End Date]])</f>
        <v>0</v>
      </c>
    </row>
    <row r="394" spans="13:27" hidden="1" x14ac:dyDescent="0.25">
      <c r="M394" s="23"/>
      <c r="P394" s="12"/>
      <c r="W394" s="3"/>
      <c r="X394" s="3"/>
      <c r="Y394" s="3"/>
      <c r="Z394" s="6"/>
      <c r="AA394" s="11">
        <f>NETWORKDAYS(Table1[[#This Row],[start Date]],Table1[[#This Row],[End Date]])</f>
        <v>0</v>
      </c>
    </row>
    <row r="395" spans="13:27" hidden="1" x14ac:dyDescent="0.25">
      <c r="M395" s="23"/>
      <c r="P395" s="12"/>
      <c r="W395" s="3"/>
      <c r="X395" s="3"/>
      <c r="Y395" s="3"/>
      <c r="Z395" s="6"/>
      <c r="AA395" s="11">
        <f>NETWORKDAYS(Table1[[#This Row],[start Date]],Table1[[#This Row],[End Date]])</f>
        <v>0</v>
      </c>
    </row>
    <row r="396" spans="13:27" hidden="1" x14ac:dyDescent="0.25">
      <c r="M396" s="23"/>
      <c r="P396" s="12"/>
      <c r="W396" s="3"/>
      <c r="X396" s="3"/>
      <c r="Y396" s="3"/>
      <c r="Z396" s="6"/>
      <c r="AA396" s="11">
        <f>NETWORKDAYS(Table1[[#This Row],[start Date]],Table1[[#This Row],[End Date]])</f>
        <v>0</v>
      </c>
    </row>
    <row r="397" spans="13:27" hidden="1" x14ac:dyDescent="0.25">
      <c r="M397" s="23"/>
      <c r="P397" s="12"/>
      <c r="W397" s="3"/>
      <c r="X397" s="3"/>
      <c r="Y397" s="3"/>
      <c r="Z397" s="6"/>
      <c r="AA397" s="11">
        <f>NETWORKDAYS(Table1[[#This Row],[start Date]],Table1[[#This Row],[End Date]])</f>
        <v>0</v>
      </c>
    </row>
    <row r="398" spans="13:27" hidden="1" x14ac:dyDescent="0.25">
      <c r="M398" s="23"/>
      <c r="P398" s="12"/>
      <c r="W398" s="3"/>
      <c r="X398" s="3"/>
      <c r="Y398" s="3"/>
      <c r="Z398" s="6"/>
      <c r="AA398" s="11">
        <f>NETWORKDAYS(Table1[[#This Row],[start Date]],Table1[[#This Row],[End Date]])</f>
        <v>0</v>
      </c>
    </row>
    <row r="399" spans="13:27" hidden="1" x14ac:dyDescent="0.25">
      <c r="M399" s="23"/>
      <c r="P399" s="12"/>
      <c r="W399" s="3"/>
      <c r="X399" s="3"/>
      <c r="Y399" s="3"/>
      <c r="Z399" s="6"/>
      <c r="AA399" s="11">
        <f>NETWORKDAYS(Table1[[#This Row],[start Date]],Table1[[#This Row],[End Date]])</f>
        <v>0</v>
      </c>
    </row>
    <row r="400" spans="13:27" hidden="1" x14ac:dyDescent="0.25">
      <c r="M400" s="23"/>
      <c r="P400" s="12"/>
      <c r="W400" s="3"/>
      <c r="X400" s="3"/>
      <c r="Y400" s="3"/>
      <c r="Z400" s="6"/>
      <c r="AA400" s="11">
        <f>NETWORKDAYS(Table1[[#This Row],[start Date]],Table1[[#This Row],[End Date]])</f>
        <v>0</v>
      </c>
    </row>
    <row r="401" spans="13:27" hidden="1" x14ac:dyDescent="0.25">
      <c r="M401" s="23"/>
      <c r="P401" s="12"/>
      <c r="W401" s="3"/>
      <c r="X401" s="3"/>
      <c r="Y401" s="3"/>
      <c r="Z401" s="6"/>
      <c r="AA401" s="11">
        <f>NETWORKDAYS(Table1[[#This Row],[start Date]],Table1[[#This Row],[End Date]])</f>
        <v>0</v>
      </c>
    </row>
    <row r="402" spans="13:27" hidden="1" x14ac:dyDescent="0.25">
      <c r="M402" s="23"/>
      <c r="P402" s="12"/>
      <c r="W402" s="3"/>
      <c r="X402" s="3"/>
      <c r="Y402" s="3"/>
      <c r="Z402" s="6"/>
      <c r="AA402" s="11">
        <f>NETWORKDAYS(Table1[[#This Row],[start Date]],Table1[[#This Row],[End Date]])</f>
        <v>0</v>
      </c>
    </row>
    <row r="403" spans="13:27" hidden="1" x14ac:dyDescent="0.25">
      <c r="M403" s="23"/>
      <c r="P403" s="12"/>
      <c r="W403" s="3"/>
      <c r="X403" s="3"/>
      <c r="Y403" s="3"/>
      <c r="Z403" s="6"/>
      <c r="AA403" s="11">
        <f>NETWORKDAYS(Table1[[#This Row],[start Date]],Table1[[#This Row],[End Date]])</f>
        <v>0</v>
      </c>
    </row>
    <row r="404" spans="13:27" hidden="1" x14ac:dyDescent="0.25">
      <c r="M404" s="23"/>
      <c r="P404" s="12"/>
      <c r="W404" s="3"/>
      <c r="X404" s="3"/>
      <c r="Y404" s="3"/>
      <c r="Z404" s="6"/>
      <c r="AA404" s="11">
        <f>NETWORKDAYS(Table1[[#This Row],[start Date]],Table1[[#This Row],[End Date]])</f>
        <v>0</v>
      </c>
    </row>
    <row r="405" spans="13:27" hidden="1" x14ac:dyDescent="0.25">
      <c r="M405" s="23"/>
      <c r="P405" s="12"/>
      <c r="W405" s="3"/>
      <c r="X405" s="3"/>
      <c r="Y405" s="3"/>
      <c r="Z405" s="6"/>
      <c r="AA405" s="11">
        <f>NETWORKDAYS(Table1[[#This Row],[start Date]],Table1[[#This Row],[End Date]])</f>
        <v>0</v>
      </c>
    </row>
    <row r="406" spans="13:27" hidden="1" x14ac:dyDescent="0.25">
      <c r="M406" s="23"/>
      <c r="P406" s="12"/>
      <c r="W406" s="3"/>
      <c r="X406" s="3"/>
      <c r="Y406" s="3"/>
      <c r="Z406" s="6"/>
      <c r="AA406" s="11">
        <f>NETWORKDAYS(Table1[[#This Row],[start Date]],Table1[[#This Row],[End Date]])</f>
        <v>0</v>
      </c>
    </row>
    <row r="407" spans="13:27" hidden="1" x14ac:dyDescent="0.25">
      <c r="M407" s="23"/>
      <c r="P407" s="12"/>
      <c r="W407" s="3"/>
      <c r="X407" s="3"/>
      <c r="Y407" s="3"/>
      <c r="Z407" s="6"/>
      <c r="AA407" s="11">
        <f>NETWORKDAYS(Table1[[#This Row],[start Date]],Table1[[#This Row],[End Date]])</f>
        <v>0</v>
      </c>
    </row>
    <row r="408" spans="13:27" hidden="1" x14ac:dyDescent="0.25">
      <c r="M408" s="23"/>
      <c r="P408" s="12"/>
      <c r="W408" s="3"/>
      <c r="X408" s="3"/>
      <c r="Y408" s="3"/>
      <c r="Z408" s="6"/>
      <c r="AA408" s="11">
        <f>NETWORKDAYS(Table1[[#This Row],[start Date]],Table1[[#This Row],[End Date]])</f>
        <v>0</v>
      </c>
    </row>
    <row r="409" spans="13:27" hidden="1" x14ac:dyDescent="0.25">
      <c r="M409" s="23"/>
      <c r="P409" s="12"/>
      <c r="W409" s="3"/>
      <c r="X409" s="3"/>
      <c r="Y409" s="3"/>
      <c r="Z409" s="6"/>
      <c r="AA409" s="11">
        <f>NETWORKDAYS(Table1[[#This Row],[start Date]],Table1[[#This Row],[End Date]])</f>
        <v>0</v>
      </c>
    </row>
    <row r="410" spans="13:27" hidden="1" x14ac:dyDescent="0.25">
      <c r="M410" s="23"/>
      <c r="P410" s="12"/>
      <c r="W410" s="3"/>
      <c r="X410" s="3"/>
      <c r="Y410" s="3"/>
      <c r="Z410" s="6"/>
      <c r="AA410" s="11">
        <f>NETWORKDAYS(Table1[[#This Row],[start Date]],Table1[[#This Row],[End Date]])</f>
        <v>0</v>
      </c>
    </row>
    <row r="411" spans="13:27" hidden="1" x14ac:dyDescent="0.25">
      <c r="M411" s="23"/>
      <c r="P411" s="12"/>
      <c r="W411" s="3"/>
      <c r="X411" s="3"/>
      <c r="Y411" s="3"/>
      <c r="Z411" s="6"/>
      <c r="AA411" s="11">
        <f>NETWORKDAYS(Table1[[#This Row],[start Date]],Table1[[#This Row],[End Date]])</f>
        <v>0</v>
      </c>
    </row>
    <row r="412" spans="13:27" hidden="1" x14ac:dyDescent="0.25">
      <c r="M412" s="23"/>
      <c r="P412" s="12"/>
      <c r="W412" s="3"/>
      <c r="X412" s="3"/>
      <c r="Y412" s="3"/>
      <c r="Z412" s="6"/>
      <c r="AA412" s="11">
        <f>NETWORKDAYS(Table1[[#This Row],[start Date]],Table1[[#This Row],[End Date]])</f>
        <v>0</v>
      </c>
    </row>
    <row r="413" spans="13:27" hidden="1" x14ac:dyDescent="0.25">
      <c r="M413" s="23"/>
      <c r="P413" s="12"/>
      <c r="W413" s="3"/>
      <c r="X413" s="3"/>
      <c r="Y413" s="3"/>
      <c r="Z413" s="6"/>
      <c r="AA413" s="11">
        <f>NETWORKDAYS(Table1[[#This Row],[start Date]],Table1[[#This Row],[End Date]])</f>
        <v>0</v>
      </c>
    </row>
    <row r="414" spans="13:27" hidden="1" x14ac:dyDescent="0.25">
      <c r="M414" s="23"/>
      <c r="P414" s="12"/>
      <c r="W414" s="3"/>
      <c r="X414" s="3"/>
      <c r="Y414" s="3"/>
      <c r="Z414" s="6"/>
      <c r="AA414" s="11">
        <f>NETWORKDAYS(Table1[[#This Row],[start Date]],Table1[[#This Row],[End Date]])</f>
        <v>0</v>
      </c>
    </row>
    <row r="415" spans="13:27" hidden="1" x14ac:dyDescent="0.25">
      <c r="M415" s="23"/>
      <c r="P415" s="12"/>
      <c r="W415" s="3"/>
      <c r="X415" s="3"/>
      <c r="Y415" s="3"/>
      <c r="Z415" s="6"/>
      <c r="AA415" s="11">
        <f>NETWORKDAYS(Table1[[#This Row],[start Date]],Table1[[#This Row],[End Date]])</f>
        <v>0</v>
      </c>
    </row>
    <row r="416" spans="13:27" hidden="1" x14ac:dyDescent="0.25">
      <c r="M416" s="23"/>
      <c r="P416" s="12"/>
      <c r="W416" s="3"/>
      <c r="X416" s="3"/>
      <c r="Y416" s="3"/>
      <c r="Z416" s="6"/>
      <c r="AA416" s="11">
        <f>NETWORKDAYS(Table1[[#This Row],[start Date]],Table1[[#This Row],[End Date]])</f>
        <v>0</v>
      </c>
    </row>
    <row r="417" spans="13:27" hidden="1" x14ac:dyDescent="0.25">
      <c r="M417" s="23"/>
      <c r="P417" s="12"/>
      <c r="W417" s="3"/>
      <c r="X417" s="3"/>
      <c r="Y417" s="3"/>
      <c r="Z417" s="6"/>
      <c r="AA417" s="11">
        <f>NETWORKDAYS(Table1[[#This Row],[start Date]],Table1[[#This Row],[End Date]])</f>
        <v>0</v>
      </c>
    </row>
    <row r="418" spans="13:27" hidden="1" x14ac:dyDescent="0.25">
      <c r="M418" s="23"/>
      <c r="P418" s="12"/>
      <c r="W418" s="3"/>
      <c r="X418" s="3"/>
      <c r="Y418" s="3"/>
      <c r="Z418" s="6"/>
      <c r="AA418" s="11">
        <f>NETWORKDAYS(Table1[[#This Row],[start Date]],Table1[[#This Row],[End Date]])</f>
        <v>0</v>
      </c>
    </row>
    <row r="419" spans="13:27" hidden="1" x14ac:dyDescent="0.25">
      <c r="M419" s="23"/>
      <c r="P419" s="12"/>
      <c r="W419" s="3"/>
      <c r="X419" s="3"/>
      <c r="Y419" s="3"/>
      <c r="Z419" s="6"/>
      <c r="AA419" s="11">
        <f>NETWORKDAYS(Table1[[#This Row],[start Date]],Table1[[#This Row],[End Date]])</f>
        <v>0</v>
      </c>
    </row>
    <row r="420" spans="13:27" hidden="1" x14ac:dyDescent="0.25">
      <c r="M420" s="23"/>
      <c r="P420" s="12"/>
      <c r="W420" s="3"/>
      <c r="X420" s="3"/>
      <c r="Y420" s="3"/>
      <c r="Z420" s="6"/>
      <c r="AA420" s="11">
        <f>NETWORKDAYS(Table1[[#This Row],[start Date]],Table1[[#This Row],[End Date]])</f>
        <v>0</v>
      </c>
    </row>
    <row r="421" spans="13:27" hidden="1" x14ac:dyDescent="0.25">
      <c r="M421" s="23"/>
      <c r="P421" s="12"/>
      <c r="W421" s="3"/>
      <c r="X421" s="3"/>
      <c r="Y421" s="3"/>
      <c r="Z421" s="6"/>
      <c r="AA421" s="11">
        <f>NETWORKDAYS(Table1[[#This Row],[start Date]],Table1[[#This Row],[End Date]])</f>
        <v>0</v>
      </c>
    </row>
    <row r="422" spans="13:27" hidden="1" x14ac:dyDescent="0.25">
      <c r="M422" s="23"/>
      <c r="P422" s="12"/>
      <c r="W422" s="3"/>
      <c r="X422" s="3"/>
      <c r="Y422" s="3"/>
      <c r="Z422" s="6"/>
      <c r="AA422" s="11">
        <f>NETWORKDAYS(Table1[[#This Row],[start Date]],Table1[[#This Row],[End Date]])</f>
        <v>0</v>
      </c>
    </row>
    <row r="423" spans="13:27" hidden="1" x14ac:dyDescent="0.25">
      <c r="M423" s="23"/>
      <c r="P423" s="12"/>
      <c r="W423" s="3"/>
      <c r="X423" s="3"/>
      <c r="Y423" s="3"/>
      <c r="Z423" s="6"/>
      <c r="AA423" s="11">
        <f>NETWORKDAYS(Table1[[#This Row],[start Date]],Table1[[#This Row],[End Date]])</f>
        <v>0</v>
      </c>
    </row>
    <row r="424" spans="13:27" hidden="1" x14ac:dyDescent="0.25">
      <c r="M424" s="23"/>
      <c r="P424" s="12"/>
      <c r="W424" s="3"/>
      <c r="X424" s="3"/>
      <c r="Y424" s="3"/>
      <c r="Z424" s="6"/>
      <c r="AA424" s="11">
        <f>NETWORKDAYS(Table1[[#This Row],[start Date]],Table1[[#This Row],[End Date]])</f>
        <v>0</v>
      </c>
    </row>
    <row r="425" spans="13:27" hidden="1" x14ac:dyDescent="0.25">
      <c r="M425" s="23"/>
      <c r="P425" s="12"/>
      <c r="W425" s="3"/>
      <c r="X425" s="3"/>
      <c r="Y425" s="3"/>
      <c r="Z425" s="6"/>
      <c r="AA425" s="11">
        <f>NETWORKDAYS(Table1[[#This Row],[start Date]],Table1[[#This Row],[End Date]])</f>
        <v>0</v>
      </c>
    </row>
    <row r="426" spans="13:27" hidden="1" x14ac:dyDescent="0.25">
      <c r="M426" s="23"/>
      <c r="P426" s="12"/>
      <c r="W426" s="3"/>
      <c r="X426" s="3"/>
      <c r="Y426" s="3"/>
      <c r="Z426" s="6"/>
      <c r="AA426" s="11">
        <f>NETWORKDAYS(Table1[[#This Row],[start Date]],Table1[[#This Row],[End Date]])</f>
        <v>0</v>
      </c>
    </row>
    <row r="427" spans="13:27" hidden="1" x14ac:dyDescent="0.25">
      <c r="M427" s="23"/>
      <c r="P427" s="12"/>
      <c r="W427" s="3"/>
      <c r="X427" s="3"/>
      <c r="Y427" s="3"/>
      <c r="Z427" s="6"/>
      <c r="AA427" s="11">
        <f>NETWORKDAYS(Table1[[#This Row],[start Date]],Table1[[#This Row],[End Date]])</f>
        <v>0</v>
      </c>
    </row>
    <row r="428" spans="13:27" hidden="1" x14ac:dyDescent="0.25">
      <c r="M428" s="23"/>
      <c r="P428" s="12"/>
      <c r="W428" s="3"/>
      <c r="X428" s="3"/>
      <c r="Y428" s="3"/>
      <c r="Z428" s="6"/>
      <c r="AA428" s="11">
        <f>NETWORKDAYS(Table1[[#This Row],[start Date]],Table1[[#This Row],[End Date]])</f>
        <v>0</v>
      </c>
    </row>
    <row r="429" spans="13:27" hidden="1" x14ac:dyDescent="0.25">
      <c r="M429" s="23"/>
      <c r="P429" s="12"/>
      <c r="W429" s="3"/>
      <c r="X429" s="3"/>
      <c r="Y429" s="3"/>
      <c r="Z429" s="6"/>
      <c r="AA429" s="11">
        <f>NETWORKDAYS(Table1[[#This Row],[start Date]],Table1[[#This Row],[End Date]])</f>
        <v>0</v>
      </c>
    </row>
    <row r="430" spans="13:27" hidden="1" x14ac:dyDescent="0.25">
      <c r="M430" s="23"/>
      <c r="P430" s="12"/>
      <c r="W430" s="3"/>
      <c r="X430" s="3"/>
      <c r="Y430" s="3"/>
      <c r="Z430" s="6"/>
      <c r="AA430" s="11">
        <f>NETWORKDAYS(Table1[[#This Row],[start Date]],Table1[[#This Row],[End Date]])</f>
        <v>0</v>
      </c>
    </row>
    <row r="431" spans="13:27" hidden="1" x14ac:dyDescent="0.25">
      <c r="M431" s="23"/>
      <c r="P431" s="12"/>
      <c r="W431" s="3"/>
      <c r="X431" s="3"/>
      <c r="Y431" s="3"/>
      <c r="Z431" s="6"/>
      <c r="AA431" s="11">
        <f>NETWORKDAYS(Table1[[#This Row],[start Date]],Table1[[#This Row],[End Date]])</f>
        <v>0</v>
      </c>
    </row>
    <row r="432" spans="13:27" hidden="1" x14ac:dyDescent="0.25">
      <c r="M432" s="23"/>
      <c r="P432" s="12"/>
      <c r="W432" s="3"/>
      <c r="X432" s="3"/>
      <c r="Y432" s="3"/>
      <c r="Z432" s="6"/>
      <c r="AA432" s="11">
        <f>NETWORKDAYS(Table1[[#This Row],[start Date]],Table1[[#This Row],[End Date]])</f>
        <v>0</v>
      </c>
    </row>
    <row r="433" spans="13:27" hidden="1" x14ac:dyDescent="0.25">
      <c r="M433" s="23"/>
      <c r="P433" s="12"/>
      <c r="W433" s="3"/>
      <c r="X433" s="3"/>
      <c r="Y433" s="3"/>
      <c r="Z433" s="6"/>
      <c r="AA433" s="11">
        <f>NETWORKDAYS(Table1[[#This Row],[start Date]],Table1[[#This Row],[End Date]])</f>
        <v>0</v>
      </c>
    </row>
    <row r="434" spans="13:27" hidden="1" x14ac:dyDescent="0.25">
      <c r="M434" s="23"/>
      <c r="P434" s="12"/>
      <c r="W434" s="3"/>
      <c r="X434" s="3"/>
      <c r="Y434" s="3"/>
      <c r="Z434" s="6"/>
      <c r="AA434" s="11">
        <f>NETWORKDAYS(Table1[[#This Row],[start Date]],Table1[[#This Row],[End Date]])</f>
        <v>0</v>
      </c>
    </row>
    <row r="435" spans="13:27" hidden="1" x14ac:dyDescent="0.25">
      <c r="M435" s="23"/>
      <c r="P435" s="12"/>
      <c r="W435" s="3"/>
      <c r="X435" s="3"/>
      <c r="Y435" s="3"/>
      <c r="Z435" s="6"/>
      <c r="AA435" s="11">
        <f>NETWORKDAYS(Table1[[#This Row],[start Date]],Table1[[#This Row],[End Date]])</f>
        <v>0</v>
      </c>
    </row>
    <row r="436" spans="13:27" hidden="1" x14ac:dyDescent="0.25">
      <c r="M436" s="23"/>
      <c r="P436" s="12"/>
      <c r="W436" s="3"/>
      <c r="X436" s="3"/>
      <c r="Y436" s="3"/>
      <c r="Z436" s="6"/>
      <c r="AA436" s="11">
        <f>NETWORKDAYS(Table1[[#This Row],[start Date]],Table1[[#This Row],[End Date]])</f>
        <v>0</v>
      </c>
    </row>
    <row r="437" spans="13:27" hidden="1" x14ac:dyDescent="0.25">
      <c r="M437" s="23"/>
      <c r="P437" s="12"/>
      <c r="W437" s="3"/>
      <c r="X437" s="3"/>
      <c r="Y437" s="3"/>
      <c r="Z437" s="6"/>
      <c r="AA437" s="11">
        <f>NETWORKDAYS(Table1[[#This Row],[start Date]],Table1[[#This Row],[End Date]])</f>
        <v>0</v>
      </c>
    </row>
    <row r="438" spans="13:27" hidden="1" x14ac:dyDescent="0.25">
      <c r="M438" s="23"/>
      <c r="P438" s="12"/>
      <c r="W438" s="3"/>
      <c r="X438" s="3"/>
      <c r="Y438" s="3"/>
      <c r="Z438" s="6"/>
      <c r="AA438" s="11">
        <f>NETWORKDAYS(Table1[[#This Row],[start Date]],Table1[[#This Row],[End Date]])</f>
        <v>0</v>
      </c>
    </row>
    <row r="439" spans="13:27" hidden="1" x14ac:dyDescent="0.25">
      <c r="M439" s="23"/>
      <c r="P439" s="12"/>
      <c r="W439" s="3"/>
      <c r="X439" s="3"/>
      <c r="Y439" s="3"/>
      <c r="Z439" s="6"/>
      <c r="AA439" s="11">
        <f>NETWORKDAYS(Table1[[#This Row],[start Date]],Table1[[#This Row],[End Date]])</f>
        <v>0</v>
      </c>
    </row>
    <row r="440" spans="13:27" hidden="1" x14ac:dyDescent="0.25">
      <c r="M440" s="23"/>
      <c r="P440" s="12"/>
      <c r="W440" s="3"/>
      <c r="X440" s="3"/>
      <c r="Y440" s="3"/>
      <c r="Z440" s="6"/>
      <c r="AA440" s="11">
        <f>NETWORKDAYS(Table1[[#This Row],[start Date]],Table1[[#This Row],[End Date]])</f>
        <v>0</v>
      </c>
    </row>
    <row r="441" spans="13:27" hidden="1" x14ac:dyDescent="0.25">
      <c r="M441" s="23"/>
      <c r="P441" s="12"/>
      <c r="W441" s="3"/>
      <c r="X441" s="3"/>
      <c r="Y441" s="3"/>
      <c r="Z441" s="6"/>
      <c r="AA441" s="11">
        <f>NETWORKDAYS(Table1[[#This Row],[start Date]],Table1[[#This Row],[End Date]])</f>
        <v>0</v>
      </c>
    </row>
    <row r="442" spans="13:27" hidden="1" x14ac:dyDescent="0.25">
      <c r="M442" s="23"/>
      <c r="P442" s="12"/>
      <c r="W442" s="3"/>
      <c r="X442" s="3"/>
      <c r="Y442" s="3"/>
      <c r="Z442" s="6"/>
      <c r="AA442" s="11">
        <f>NETWORKDAYS(Table1[[#This Row],[start Date]],Table1[[#This Row],[End Date]])</f>
        <v>0</v>
      </c>
    </row>
    <row r="443" spans="13:27" hidden="1" x14ac:dyDescent="0.25">
      <c r="M443" s="23"/>
      <c r="P443" s="12"/>
      <c r="W443" s="3"/>
      <c r="X443" s="3"/>
      <c r="Y443" s="3"/>
      <c r="Z443" s="6"/>
      <c r="AA443" s="11">
        <f>NETWORKDAYS(Table1[[#This Row],[start Date]],Table1[[#This Row],[End Date]])</f>
        <v>0</v>
      </c>
    </row>
    <row r="444" spans="13:27" hidden="1" x14ac:dyDescent="0.25">
      <c r="M444" s="23"/>
      <c r="P444" s="12"/>
      <c r="W444" s="3"/>
      <c r="X444" s="3"/>
      <c r="Y444" s="3"/>
      <c r="Z444" s="6"/>
      <c r="AA444" s="11">
        <f>NETWORKDAYS(Table1[[#This Row],[start Date]],Table1[[#This Row],[End Date]])</f>
        <v>0</v>
      </c>
    </row>
    <row r="445" spans="13:27" hidden="1" x14ac:dyDescent="0.25">
      <c r="M445" s="23"/>
      <c r="P445" s="12"/>
      <c r="W445" s="3"/>
      <c r="X445" s="3"/>
      <c r="Y445" s="3"/>
      <c r="Z445" s="6"/>
      <c r="AA445" s="11">
        <f>NETWORKDAYS(Table1[[#This Row],[start Date]],Table1[[#This Row],[End Date]])</f>
        <v>0</v>
      </c>
    </row>
    <row r="446" spans="13:27" hidden="1" x14ac:dyDescent="0.25">
      <c r="M446" s="23"/>
      <c r="P446" s="12"/>
      <c r="W446" s="3"/>
      <c r="X446" s="3"/>
      <c r="Y446" s="3"/>
      <c r="Z446" s="6"/>
      <c r="AA446" s="11">
        <f>NETWORKDAYS(Table1[[#This Row],[start Date]],Table1[[#This Row],[End Date]])</f>
        <v>0</v>
      </c>
    </row>
    <row r="447" spans="13:27" hidden="1" x14ac:dyDescent="0.25">
      <c r="M447" s="23"/>
      <c r="P447" s="12"/>
      <c r="W447" s="3"/>
      <c r="X447" s="3"/>
      <c r="Y447" s="3"/>
      <c r="Z447" s="6"/>
      <c r="AA447" s="11">
        <f>NETWORKDAYS(Table1[[#This Row],[start Date]],Table1[[#This Row],[End Date]])</f>
        <v>0</v>
      </c>
    </row>
    <row r="448" spans="13:27" hidden="1" x14ac:dyDescent="0.25">
      <c r="M448" s="23"/>
      <c r="P448" s="12"/>
      <c r="W448" s="3"/>
      <c r="X448" s="3"/>
      <c r="Y448" s="3"/>
      <c r="Z448" s="6"/>
      <c r="AA448" s="11">
        <f>NETWORKDAYS(Table1[[#This Row],[start Date]],Table1[[#This Row],[End Date]])</f>
        <v>0</v>
      </c>
    </row>
    <row r="449" spans="13:27" hidden="1" x14ac:dyDescent="0.25">
      <c r="M449" s="23"/>
      <c r="P449" s="12"/>
      <c r="W449" s="3"/>
      <c r="X449" s="3"/>
      <c r="Y449" s="3"/>
      <c r="Z449" s="6"/>
      <c r="AA449" s="11">
        <f>NETWORKDAYS(Table1[[#This Row],[start Date]],Table1[[#This Row],[End Date]])</f>
        <v>0</v>
      </c>
    </row>
    <row r="450" spans="13:27" hidden="1" x14ac:dyDescent="0.25">
      <c r="M450" s="23"/>
      <c r="P450" s="12"/>
      <c r="W450" s="3"/>
      <c r="X450" s="3"/>
      <c r="Y450" s="3"/>
      <c r="Z450" s="6"/>
      <c r="AA450" s="11">
        <f>NETWORKDAYS(Table1[[#This Row],[start Date]],Table1[[#This Row],[End Date]])</f>
        <v>0</v>
      </c>
    </row>
    <row r="451" spans="13:27" hidden="1" x14ac:dyDescent="0.25">
      <c r="M451" s="23"/>
      <c r="P451" s="12"/>
      <c r="W451" s="3"/>
      <c r="X451" s="3"/>
      <c r="Y451" s="3"/>
      <c r="Z451" s="6"/>
      <c r="AA451" s="11">
        <f>NETWORKDAYS(Table1[[#This Row],[start Date]],Table1[[#This Row],[End Date]])</f>
        <v>0</v>
      </c>
    </row>
    <row r="452" spans="13:27" hidden="1" x14ac:dyDescent="0.25">
      <c r="M452" s="23"/>
      <c r="P452" s="12"/>
      <c r="W452" s="3"/>
      <c r="X452" s="3"/>
      <c r="Y452" s="3"/>
      <c r="Z452" s="6"/>
      <c r="AA452" s="11">
        <f>NETWORKDAYS(Table1[[#This Row],[start Date]],Table1[[#This Row],[End Date]])</f>
        <v>0</v>
      </c>
    </row>
    <row r="453" spans="13:27" hidden="1" x14ac:dyDescent="0.25">
      <c r="M453" s="23"/>
      <c r="P453" s="12"/>
      <c r="W453" s="3"/>
      <c r="X453" s="3"/>
      <c r="Y453" s="3"/>
      <c r="Z453" s="6"/>
      <c r="AA453" s="11">
        <f>NETWORKDAYS(Table1[[#This Row],[start Date]],Table1[[#This Row],[End Date]])</f>
        <v>0</v>
      </c>
    </row>
    <row r="454" spans="13:27" hidden="1" x14ac:dyDescent="0.25">
      <c r="M454" s="23"/>
      <c r="P454" s="12"/>
      <c r="W454" s="3"/>
      <c r="X454" s="3"/>
      <c r="Y454" s="3"/>
      <c r="Z454" s="6"/>
      <c r="AA454" s="11">
        <f>NETWORKDAYS(Table1[[#This Row],[start Date]],Table1[[#This Row],[End Date]])</f>
        <v>0</v>
      </c>
    </row>
    <row r="455" spans="13:27" hidden="1" x14ac:dyDescent="0.25">
      <c r="M455" s="23"/>
      <c r="P455" s="12"/>
      <c r="W455" s="3"/>
      <c r="X455" s="3"/>
      <c r="Y455" s="3"/>
      <c r="Z455" s="6"/>
      <c r="AA455" s="11">
        <f>NETWORKDAYS(Table1[[#This Row],[start Date]],Table1[[#This Row],[End Date]])</f>
        <v>0</v>
      </c>
    </row>
    <row r="456" spans="13:27" hidden="1" x14ac:dyDescent="0.25">
      <c r="M456" s="23"/>
      <c r="P456" s="12"/>
      <c r="W456" s="3"/>
      <c r="X456" s="3"/>
      <c r="Y456" s="3"/>
      <c r="Z456" s="6"/>
      <c r="AA456" s="11">
        <f>NETWORKDAYS(Table1[[#This Row],[start Date]],Table1[[#This Row],[End Date]])</f>
        <v>0</v>
      </c>
    </row>
    <row r="457" spans="13:27" hidden="1" x14ac:dyDescent="0.25">
      <c r="M457" s="23"/>
      <c r="P457" s="12"/>
      <c r="W457" s="3"/>
      <c r="X457" s="3"/>
      <c r="Y457" s="3"/>
      <c r="Z457" s="6"/>
      <c r="AA457" s="11">
        <f>NETWORKDAYS(Table1[[#This Row],[start Date]],Table1[[#This Row],[End Date]])</f>
        <v>0</v>
      </c>
    </row>
    <row r="458" spans="13:27" hidden="1" x14ac:dyDescent="0.25">
      <c r="M458" s="23"/>
      <c r="P458" s="12"/>
      <c r="W458" s="3"/>
      <c r="X458" s="3"/>
      <c r="Y458" s="3"/>
      <c r="Z458" s="6"/>
      <c r="AA458" s="11">
        <f>NETWORKDAYS(Table1[[#This Row],[start Date]],Table1[[#This Row],[End Date]])</f>
        <v>0</v>
      </c>
    </row>
    <row r="459" spans="13:27" hidden="1" x14ac:dyDescent="0.25">
      <c r="M459" s="23"/>
      <c r="P459" s="12"/>
      <c r="W459" s="3"/>
      <c r="X459" s="3"/>
      <c r="Y459" s="3"/>
      <c r="Z459" s="6"/>
      <c r="AA459" s="11">
        <f>NETWORKDAYS(Table1[[#This Row],[start Date]],Table1[[#This Row],[End Date]])</f>
        <v>0</v>
      </c>
    </row>
    <row r="460" spans="13:27" hidden="1" x14ac:dyDescent="0.25">
      <c r="M460" s="23"/>
      <c r="P460" s="12"/>
      <c r="W460" s="3"/>
      <c r="X460" s="3"/>
      <c r="Y460" s="3"/>
      <c r="Z460" s="6"/>
      <c r="AA460" s="11">
        <f>NETWORKDAYS(Table1[[#This Row],[start Date]],Table1[[#This Row],[End Date]])</f>
        <v>0</v>
      </c>
    </row>
    <row r="461" spans="13:27" hidden="1" x14ac:dyDescent="0.25">
      <c r="M461" s="23"/>
      <c r="P461" s="12"/>
      <c r="W461" s="3"/>
      <c r="X461" s="3"/>
      <c r="Y461" s="3"/>
      <c r="Z461" s="6"/>
      <c r="AA461" s="11">
        <f>NETWORKDAYS(Table1[[#This Row],[start Date]],Table1[[#This Row],[End Date]])</f>
        <v>0</v>
      </c>
    </row>
    <row r="462" spans="13:27" hidden="1" x14ac:dyDescent="0.25">
      <c r="M462" s="23"/>
      <c r="P462" s="12"/>
      <c r="W462" s="3"/>
      <c r="X462" s="3"/>
      <c r="Y462" s="3"/>
      <c r="Z462" s="6"/>
      <c r="AA462" s="11">
        <f>NETWORKDAYS(Table1[[#This Row],[start Date]],Table1[[#This Row],[End Date]])</f>
        <v>0</v>
      </c>
    </row>
    <row r="463" spans="13:27" hidden="1" x14ac:dyDescent="0.25">
      <c r="M463" s="23"/>
      <c r="P463" s="12"/>
      <c r="W463" s="3"/>
      <c r="X463" s="3"/>
      <c r="Y463" s="3"/>
      <c r="Z463" s="6"/>
      <c r="AA463" s="11">
        <f>NETWORKDAYS(Table1[[#This Row],[start Date]],Table1[[#This Row],[End Date]])</f>
        <v>0</v>
      </c>
    </row>
    <row r="464" spans="13:27" hidden="1" x14ac:dyDescent="0.25">
      <c r="M464" s="23"/>
      <c r="P464" s="12"/>
      <c r="W464" s="3"/>
      <c r="X464" s="3"/>
      <c r="Y464" s="3"/>
      <c r="Z464" s="6"/>
      <c r="AA464" s="11">
        <f>NETWORKDAYS(Table1[[#This Row],[start Date]],Table1[[#This Row],[End Date]])</f>
        <v>0</v>
      </c>
    </row>
    <row r="465" spans="13:27" hidden="1" x14ac:dyDescent="0.25">
      <c r="M465" s="23"/>
      <c r="P465" s="12"/>
      <c r="W465" s="3"/>
      <c r="X465" s="3"/>
      <c r="Y465" s="3"/>
      <c r="Z465" s="6"/>
      <c r="AA465" s="11">
        <f>NETWORKDAYS(Table1[[#This Row],[start Date]],Table1[[#This Row],[End Date]])</f>
        <v>0</v>
      </c>
    </row>
    <row r="466" spans="13:27" hidden="1" x14ac:dyDescent="0.25">
      <c r="M466" s="23"/>
      <c r="P466" s="12"/>
      <c r="W466" s="3"/>
      <c r="X466" s="3"/>
      <c r="Y466" s="3"/>
      <c r="Z466" s="6"/>
      <c r="AA466" s="11">
        <f>NETWORKDAYS(Table1[[#This Row],[start Date]],Table1[[#This Row],[End Date]])</f>
        <v>0</v>
      </c>
    </row>
    <row r="467" spans="13:27" hidden="1" x14ac:dyDescent="0.25">
      <c r="M467" s="23"/>
      <c r="P467" s="12"/>
      <c r="W467" s="3"/>
      <c r="X467" s="3"/>
      <c r="Y467" s="3"/>
      <c r="Z467" s="6"/>
      <c r="AA467" s="11">
        <f>NETWORKDAYS(Table1[[#This Row],[start Date]],Table1[[#This Row],[End Date]])</f>
        <v>0</v>
      </c>
    </row>
    <row r="468" spans="13:27" hidden="1" x14ac:dyDescent="0.25">
      <c r="M468" s="23"/>
      <c r="P468" s="12"/>
      <c r="W468" s="3"/>
      <c r="X468" s="3"/>
      <c r="Y468" s="3"/>
      <c r="Z468" s="6"/>
      <c r="AA468" s="11">
        <f>NETWORKDAYS(Table1[[#This Row],[start Date]],Table1[[#This Row],[End Date]])</f>
        <v>0</v>
      </c>
    </row>
    <row r="469" spans="13:27" hidden="1" x14ac:dyDescent="0.25">
      <c r="M469" s="23"/>
      <c r="P469" s="12"/>
      <c r="W469" s="3"/>
      <c r="X469" s="3"/>
      <c r="Y469" s="3"/>
      <c r="Z469" s="6"/>
      <c r="AA469" s="11">
        <f>NETWORKDAYS(Table1[[#This Row],[start Date]],Table1[[#This Row],[End Date]])</f>
        <v>0</v>
      </c>
    </row>
    <row r="470" spans="13:27" hidden="1" x14ac:dyDescent="0.25">
      <c r="M470" s="23"/>
      <c r="P470" s="12"/>
      <c r="W470" s="3"/>
      <c r="X470" s="3"/>
      <c r="Y470" s="3"/>
      <c r="Z470" s="6"/>
      <c r="AA470" s="11">
        <f>NETWORKDAYS(Table1[[#This Row],[start Date]],Table1[[#This Row],[End Date]])</f>
        <v>0</v>
      </c>
    </row>
    <row r="471" spans="13:27" hidden="1" x14ac:dyDescent="0.25">
      <c r="M471" s="23"/>
      <c r="P471" s="12"/>
      <c r="W471" s="3"/>
      <c r="X471" s="3"/>
      <c r="Y471" s="3"/>
      <c r="Z471" s="6"/>
      <c r="AA471" s="11">
        <f>NETWORKDAYS(Table1[[#This Row],[start Date]],Table1[[#This Row],[End Date]])</f>
        <v>0</v>
      </c>
    </row>
    <row r="472" spans="13:27" hidden="1" x14ac:dyDescent="0.25">
      <c r="M472" s="23"/>
      <c r="P472" s="12"/>
      <c r="W472" s="3"/>
      <c r="X472" s="3"/>
      <c r="Y472" s="3"/>
      <c r="Z472" s="6"/>
      <c r="AA472" s="11">
        <f>NETWORKDAYS(Table1[[#This Row],[start Date]],Table1[[#This Row],[End Date]])</f>
        <v>0</v>
      </c>
    </row>
    <row r="473" spans="13:27" hidden="1" x14ac:dyDescent="0.25">
      <c r="M473" s="23"/>
      <c r="P473" s="12"/>
      <c r="W473" s="3"/>
      <c r="X473" s="3"/>
      <c r="Y473" s="3"/>
      <c r="Z473" s="6"/>
      <c r="AA473" s="11">
        <f>NETWORKDAYS(Table1[[#This Row],[start Date]],Table1[[#This Row],[End Date]])</f>
        <v>0</v>
      </c>
    </row>
    <row r="474" spans="13:27" hidden="1" x14ac:dyDescent="0.25">
      <c r="M474" s="23"/>
      <c r="P474" s="12"/>
      <c r="W474" s="3"/>
      <c r="X474" s="3"/>
      <c r="Y474" s="3"/>
      <c r="Z474" s="6"/>
      <c r="AA474" s="11">
        <f>NETWORKDAYS(Table1[[#This Row],[start Date]],Table1[[#This Row],[End Date]])</f>
        <v>0</v>
      </c>
    </row>
    <row r="475" spans="13:27" hidden="1" x14ac:dyDescent="0.25">
      <c r="M475" s="23"/>
      <c r="P475" s="12"/>
      <c r="W475" s="3"/>
      <c r="X475" s="3"/>
      <c r="Y475" s="3"/>
      <c r="Z475" s="6"/>
      <c r="AA475" s="11">
        <f>NETWORKDAYS(Table1[[#This Row],[start Date]],Table1[[#This Row],[End Date]])</f>
        <v>0</v>
      </c>
    </row>
    <row r="476" spans="13:27" hidden="1" x14ac:dyDescent="0.25">
      <c r="M476" s="23"/>
      <c r="P476" s="12"/>
      <c r="W476" s="3"/>
      <c r="X476" s="3"/>
      <c r="Y476" s="3"/>
      <c r="Z476" s="6"/>
      <c r="AA476" s="11">
        <f>NETWORKDAYS(Table1[[#This Row],[start Date]],Table1[[#This Row],[End Date]])</f>
        <v>0</v>
      </c>
    </row>
    <row r="477" spans="13:27" hidden="1" x14ac:dyDescent="0.25">
      <c r="M477" s="23"/>
      <c r="P477" s="12"/>
      <c r="W477" s="3"/>
      <c r="X477" s="3"/>
      <c r="Y477" s="3"/>
      <c r="Z477" s="6"/>
      <c r="AA477" s="11">
        <f>NETWORKDAYS(Table1[[#This Row],[start Date]],Table1[[#This Row],[End Date]])</f>
        <v>0</v>
      </c>
    </row>
    <row r="478" spans="13:27" hidden="1" x14ac:dyDescent="0.25">
      <c r="M478" s="23"/>
      <c r="P478" s="12"/>
      <c r="W478" s="3"/>
      <c r="X478" s="3"/>
      <c r="Y478" s="3"/>
      <c r="Z478" s="6"/>
      <c r="AA478" s="11">
        <f>NETWORKDAYS(Table1[[#This Row],[start Date]],Table1[[#This Row],[End Date]])</f>
        <v>0</v>
      </c>
    </row>
    <row r="479" spans="13:27" hidden="1" x14ac:dyDescent="0.25">
      <c r="M479" s="23"/>
      <c r="P479" s="12"/>
      <c r="W479" s="3"/>
      <c r="X479" s="3"/>
      <c r="Y479" s="3"/>
      <c r="Z479" s="6"/>
      <c r="AA479" s="11">
        <f>NETWORKDAYS(Table1[[#This Row],[start Date]],Table1[[#This Row],[End Date]])</f>
        <v>0</v>
      </c>
    </row>
    <row r="480" spans="13:27" hidden="1" x14ac:dyDescent="0.25">
      <c r="M480" s="23"/>
      <c r="P480" s="12"/>
      <c r="W480" s="3"/>
      <c r="X480" s="3"/>
      <c r="Y480" s="3"/>
      <c r="Z480" s="6"/>
      <c r="AA480" s="11">
        <f>NETWORKDAYS(Table1[[#This Row],[start Date]],Table1[[#This Row],[End Date]])</f>
        <v>0</v>
      </c>
    </row>
    <row r="481" spans="13:27" hidden="1" x14ac:dyDescent="0.25">
      <c r="M481" s="23"/>
      <c r="P481" s="12"/>
      <c r="W481" s="3"/>
      <c r="X481" s="3"/>
      <c r="Y481" s="3"/>
      <c r="Z481" s="6"/>
      <c r="AA481" s="11">
        <f>NETWORKDAYS(Table1[[#This Row],[start Date]],Table1[[#This Row],[End Date]])</f>
        <v>0</v>
      </c>
    </row>
    <row r="482" spans="13:27" hidden="1" x14ac:dyDescent="0.25">
      <c r="M482" s="23"/>
      <c r="P482" s="12"/>
      <c r="W482" s="3"/>
      <c r="X482" s="3"/>
      <c r="Y482" s="3"/>
      <c r="Z482" s="6"/>
      <c r="AA482" s="11">
        <f>NETWORKDAYS(Table1[[#This Row],[start Date]],Table1[[#This Row],[End Date]])</f>
        <v>0</v>
      </c>
    </row>
    <row r="483" spans="13:27" hidden="1" x14ac:dyDescent="0.25">
      <c r="M483" s="23"/>
      <c r="P483" s="12"/>
      <c r="W483" s="3"/>
      <c r="X483" s="3"/>
      <c r="Y483" s="3"/>
      <c r="Z483" s="6"/>
      <c r="AA483" s="11">
        <f>NETWORKDAYS(Table1[[#This Row],[start Date]],Table1[[#This Row],[End Date]])</f>
        <v>0</v>
      </c>
    </row>
    <row r="484" spans="13:27" hidden="1" x14ac:dyDescent="0.25">
      <c r="M484" s="23"/>
      <c r="P484" s="12"/>
      <c r="W484" s="3"/>
      <c r="X484" s="3"/>
      <c r="Y484" s="3"/>
      <c r="Z484" s="6"/>
      <c r="AA484" s="11">
        <f>NETWORKDAYS(Table1[[#This Row],[start Date]],Table1[[#This Row],[End Date]])</f>
        <v>0</v>
      </c>
    </row>
    <row r="485" spans="13:27" hidden="1" x14ac:dyDescent="0.25">
      <c r="M485" s="23"/>
      <c r="P485" s="12"/>
      <c r="W485" s="3"/>
      <c r="X485" s="3"/>
      <c r="Y485" s="3"/>
      <c r="Z485" s="6"/>
      <c r="AA485" s="11">
        <f>NETWORKDAYS(Table1[[#This Row],[start Date]],Table1[[#This Row],[End Date]])</f>
        <v>0</v>
      </c>
    </row>
    <row r="486" spans="13:27" hidden="1" x14ac:dyDescent="0.25">
      <c r="M486" s="23"/>
      <c r="P486" s="12"/>
      <c r="W486" s="3"/>
      <c r="X486" s="3"/>
      <c r="Y486" s="3"/>
      <c r="Z486" s="6"/>
      <c r="AA486" s="11">
        <f>NETWORKDAYS(Table1[[#This Row],[start Date]],Table1[[#This Row],[End Date]])</f>
        <v>0</v>
      </c>
    </row>
    <row r="487" spans="13:27" hidden="1" x14ac:dyDescent="0.25">
      <c r="M487" s="23"/>
      <c r="P487" s="12"/>
      <c r="W487" s="3"/>
      <c r="X487" s="3"/>
      <c r="Y487" s="3"/>
      <c r="Z487" s="6"/>
      <c r="AA487" s="11">
        <f>NETWORKDAYS(Table1[[#This Row],[start Date]],Table1[[#This Row],[End Date]])</f>
        <v>0</v>
      </c>
    </row>
    <row r="488" spans="13:27" hidden="1" x14ac:dyDescent="0.25">
      <c r="M488" s="23"/>
      <c r="P488" s="12"/>
      <c r="W488" s="3"/>
      <c r="X488" s="3"/>
      <c r="Y488" s="3"/>
      <c r="Z488" s="6"/>
      <c r="AA488" s="11">
        <f>NETWORKDAYS(Table1[[#This Row],[start Date]],Table1[[#This Row],[End Date]])</f>
        <v>0</v>
      </c>
    </row>
    <row r="489" spans="13:27" hidden="1" x14ac:dyDescent="0.25">
      <c r="M489" s="23"/>
      <c r="P489" s="12"/>
      <c r="W489" s="3"/>
      <c r="X489" s="3"/>
      <c r="Y489" s="3"/>
      <c r="Z489" s="6"/>
      <c r="AA489" s="11">
        <f>NETWORKDAYS(Table1[[#This Row],[start Date]],Table1[[#This Row],[End Date]])</f>
        <v>0</v>
      </c>
    </row>
    <row r="490" spans="13:27" hidden="1" x14ac:dyDescent="0.25">
      <c r="M490" s="23"/>
      <c r="P490" s="12"/>
      <c r="W490" s="3"/>
      <c r="X490" s="3"/>
      <c r="Y490" s="3"/>
      <c r="Z490" s="6"/>
      <c r="AA490" s="11">
        <f>NETWORKDAYS(Table1[[#This Row],[start Date]],Table1[[#This Row],[End Date]])</f>
        <v>0</v>
      </c>
    </row>
    <row r="491" spans="13:27" hidden="1" x14ac:dyDescent="0.25">
      <c r="M491" s="23"/>
      <c r="P491" s="12"/>
      <c r="W491" s="3"/>
      <c r="X491" s="3"/>
      <c r="Y491" s="3"/>
      <c r="Z491" s="6"/>
      <c r="AA491" s="11">
        <f>NETWORKDAYS(Table1[[#This Row],[start Date]],Table1[[#This Row],[End Date]])</f>
        <v>0</v>
      </c>
    </row>
    <row r="492" spans="13:27" hidden="1" x14ac:dyDescent="0.25">
      <c r="M492" s="23"/>
      <c r="P492" s="12"/>
      <c r="W492" s="3"/>
      <c r="X492" s="3"/>
      <c r="Y492" s="3"/>
      <c r="Z492" s="6"/>
      <c r="AA492" s="11">
        <f>NETWORKDAYS(Table1[[#This Row],[start Date]],Table1[[#This Row],[End Date]])</f>
        <v>0</v>
      </c>
    </row>
    <row r="493" spans="13:27" hidden="1" x14ac:dyDescent="0.25">
      <c r="M493" s="23"/>
      <c r="P493" s="12"/>
      <c r="W493" s="3"/>
      <c r="X493" s="3"/>
      <c r="Y493" s="3"/>
      <c r="Z493" s="6"/>
      <c r="AA493" s="11">
        <f>NETWORKDAYS(Table1[[#This Row],[start Date]],Table1[[#This Row],[End Date]])</f>
        <v>0</v>
      </c>
    </row>
    <row r="494" spans="13:27" hidden="1" x14ac:dyDescent="0.25">
      <c r="M494" s="23"/>
      <c r="P494" s="12"/>
      <c r="W494" s="3"/>
      <c r="X494" s="3"/>
      <c r="Y494" s="3"/>
      <c r="Z494" s="6"/>
      <c r="AA494" s="11">
        <f>NETWORKDAYS(Table1[[#This Row],[start Date]],Table1[[#This Row],[End Date]])</f>
        <v>0</v>
      </c>
    </row>
    <row r="495" spans="13:27" hidden="1" x14ac:dyDescent="0.25">
      <c r="M495" s="23"/>
      <c r="P495" s="12"/>
      <c r="W495" s="3"/>
      <c r="X495" s="3"/>
      <c r="Y495" s="3"/>
      <c r="Z495" s="6"/>
      <c r="AA495" s="11">
        <f>NETWORKDAYS(Table1[[#This Row],[start Date]],Table1[[#This Row],[End Date]])</f>
        <v>0</v>
      </c>
    </row>
    <row r="496" spans="13:27" hidden="1" x14ac:dyDescent="0.25">
      <c r="M496" s="23"/>
      <c r="P496" s="12"/>
      <c r="W496" s="3"/>
      <c r="X496" s="3"/>
      <c r="Y496" s="3"/>
      <c r="Z496" s="6"/>
      <c r="AA496" s="11">
        <f>NETWORKDAYS(Table1[[#This Row],[start Date]],Table1[[#This Row],[End Date]])</f>
        <v>0</v>
      </c>
    </row>
    <row r="497" spans="13:27" hidden="1" x14ac:dyDescent="0.25">
      <c r="M497" s="23"/>
      <c r="P497" s="12"/>
      <c r="W497" s="3"/>
      <c r="X497" s="3"/>
      <c r="Y497" s="3"/>
      <c r="Z497" s="6"/>
      <c r="AA497" s="11">
        <f>NETWORKDAYS(Table1[[#This Row],[start Date]],Table1[[#This Row],[End Date]])</f>
        <v>0</v>
      </c>
    </row>
    <row r="498" spans="13:27" hidden="1" x14ac:dyDescent="0.25">
      <c r="M498" s="23"/>
      <c r="P498" s="12"/>
      <c r="W498" s="3"/>
      <c r="X498" s="3"/>
      <c r="Y498" s="3"/>
      <c r="Z498" s="6"/>
      <c r="AA498" s="11">
        <f>NETWORKDAYS(Table1[[#This Row],[start Date]],Table1[[#This Row],[End Date]])</f>
        <v>0</v>
      </c>
    </row>
    <row r="499" spans="13:27" hidden="1" x14ac:dyDescent="0.25">
      <c r="M499" s="23"/>
      <c r="P499" s="12"/>
      <c r="W499" s="3"/>
      <c r="X499" s="3"/>
      <c r="Y499" s="3"/>
      <c r="Z499" s="6"/>
      <c r="AA499" s="11">
        <f>NETWORKDAYS(Table1[[#This Row],[start Date]],Table1[[#This Row],[End Date]])</f>
        <v>0</v>
      </c>
    </row>
    <row r="500" spans="13:27" hidden="1" x14ac:dyDescent="0.25">
      <c r="M500" s="23"/>
      <c r="P500" s="12"/>
      <c r="W500" s="3"/>
      <c r="X500" s="3"/>
      <c r="Y500" s="3"/>
      <c r="Z500" s="6"/>
      <c r="AA500" s="11">
        <f>NETWORKDAYS(Table1[[#This Row],[start Date]],Table1[[#This Row],[End Date]])</f>
        <v>0</v>
      </c>
    </row>
    <row r="501" spans="13:27" hidden="1" x14ac:dyDescent="0.25">
      <c r="M501" s="23"/>
      <c r="P501" s="12"/>
      <c r="W501" s="3"/>
      <c r="X501" s="3"/>
      <c r="Y501" s="3"/>
      <c r="Z501" s="6"/>
      <c r="AA501" s="11">
        <f>NETWORKDAYS(Table1[[#This Row],[start Date]],Table1[[#This Row],[End Date]])</f>
        <v>0</v>
      </c>
    </row>
    <row r="502" spans="13:27" hidden="1" x14ac:dyDescent="0.25">
      <c r="M502" s="23"/>
      <c r="P502" s="12"/>
      <c r="W502" s="3"/>
      <c r="X502" s="3"/>
      <c r="Y502" s="3"/>
      <c r="Z502" s="6"/>
      <c r="AA502" s="11">
        <f>NETWORKDAYS(Table1[[#This Row],[start Date]],Table1[[#This Row],[End Date]])</f>
        <v>0</v>
      </c>
    </row>
    <row r="503" spans="13:27" hidden="1" x14ac:dyDescent="0.25">
      <c r="M503" s="23"/>
      <c r="P503" s="12"/>
      <c r="W503" s="3"/>
      <c r="X503" s="3"/>
      <c r="Y503" s="3"/>
      <c r="Z503" s="6"/>
      <c r="AA503" s="11">
        <f>NETWORKDAYS(Table1[[#This Row],[start Date]],Table1[[#This Row],[End Date]])</f>
        <v>0</v>
      </c>
    </row>
    <row r="504" spans="13:27" hidden="1" x14ac:dyDescent="0.25">
      <c r="M504" s="23"/>
      <c r="P504" s="12"/>
      <c r="W504" s="3"/>
      <c r="X504" s="3"/>
      <c r="Y504" s="3"/>
      <c r="Z504" s="6"/>
      <c r="AA504" s="11">
        <f>NETWORKDAYS(Table1[[#This Row],[start Date]],Table1[[#This Row],[End Date]])</f>
        <v>0</v>
      </c>
    </row>
    <row r="505" spans="13:27" hidden="1" x14ac:dyDescent="0.25">
      <c r="M505" s="23"/>
      <c r="P505" s="12"/>
      <c r="W505" s="3"/>
      <c r="X505" s="3"/>
      <c r="Y505" s="3"/>
      <c r="Z505" s="6"/>
      <c r="AA505" s="11">
        <f>NETWORKDAYS(Table1[[#This Row],[start Date]],Table1[[#This Row],[End Date]])</f>
        <v>0</v>
      </c>
    </row>
    <row r="506" spans="13:27" hidden="1" x14ac:dyDescent="0.25">
      <c r="M506" s="23"/>
      <c r="P506" s="12"/>
      <c r="W506" s="3"/>
      <c r="X506" s="3"/>
      <c r="Y506" s="3"/>
      <c r="Z506" s="6"/>
      <c r="AA506" s="11">
        <f>NETWORKDAYS(Table1[[#This Row],[start Date]],Table1[[#This Row],[End Date]])</f>
        <v>0</v>
      </c>
    </row>
    <row r="507" spans="13:27" hidden="1" x14ac:dyDescent="0.25">
      <c r="M507" s="23"/>
      <c r="P507" s="12"/>
      <c r="W507" s="3"/>
      <c r="X507" s="3"/>
      <c r="Y507" s="3"/>
      <c r="Z507" s="6"/>
      <c r="AA507" s="11">
        <f>NETWORKDAYS(Table1[[#This Row],[start Date]],Table1[[#This Row],[End Date]])</f>
        <v>0</v>
      </c>
    </row>
    <row r="508" spans="13:27" hidden="1" x14ac:dyDescent="0.25">
      <c r="M508" s="23"/>
      <c r="P508" s="12"/>
      <c r="W508" s="3"/>
      <c r="X508" s="3"/>
      <c r="Y508" s="3"/>
      <c r="Z508" s="6"/>
      <c r="AA508" s="11">
        <f>NETWORKDAYS(Table1[[#This Row],[start Date]],Table1[[#This Row],[End Date]])</f>
        <v>0</v>
      </c>
    </row>
    <row r="509" spans="13:27" hidden="1" x14ac:dyDescent="0.25">
      <c r="M509" s="23"/>
      <c r="P509" s="12"/>
      <c r="W509" s="3"/>
      <c r="X509" s="3"/>
      <c r="Y509" s="3"/>
      <c r="Z509" s="6"/>
      <c r="AA509" s="11">
        <f>NETWORKDAYS(Table1[[#This Row],[start Date]],Table1[[#This Row],[End Date]])</f>
        <v>0</v>
      </c>
    </row>
    <row r="510" spans="13:27" hidden="1" x14ac:dyDescent="0.25">
      <c r="M510" s="23"/>
      <c r="P510" s="12"/>
      <c r="W510" s="3"/>
      <c r="X510" s="3"/>
      <c r="Y510" s="3"/>
      <c r="Z510" s="6"/>
      <c r="AA510" s="11">
        <f>NETWORKDAYS(Table1[[#This Row],[start Date]],Table1[[#This Row],[End Date]])</f>
        <v>0</v>
      </c>
    </row>
    <row r="511" spans="13:27" hidden="1" x14ac:dyDescent="0.25">
      <c r="M511" s="23"/>
      <c r="P511" s="12"/>
      <c r="W511" s="3"/>
      <c r="X511" s="3"/>
      <c r="Y511" s="3"/>
      <c r="Z511" s="6"/>
      <c r="AA511" s="11">
        <f>NETWORKDAYS(Table1[[#This Row],[start Date]],Table1[[#This Row],[End Date]])</f>
        <v>0</v>
      </c>
    </row>
    <row r="512" spans="13:27" hidden="1" x14ac:dyDescent="0.25">
      <c r="M512" s="23"/>
      <c r="P512" s="12"/>
      <c r="W512" s="3"/>
      <c r="X512" s="3"/>
      <c r="Y512" s="3"/>
      <c r="Z512" s="6"/>
      <c r="AA512" s="11">
        <f>NETWORKDAYS(Table1[[#This Row],[start Date]],Table1[[#This Row],[End Date]])</f>
        <v>0</v>
      </c>
    </row>
    <row r="513" spans="13:27" hidden="1" x14ac:dyDescent="0.25">
      <c r="M513" s="23"/>
      <c r="P513" s="12"/>
      <c r="W513" s="3"/>
      <c r="X513" s="3"/>
      <c r="Y513" s="3"/>
      <c r="Z513" s="6"/>
      <c r="AA513" s="11">
        <f>NETWORKDAYS(Table1[[#This Row],[start Date]],Table1[[#This Row],[End Date]])</f>
        <v>0</v>
      </c>
    </row>
    <row r="514" spans="13:27" hidden="1" x14ac:dyDescent="0.25">
      <c r="M514" s="23"/>
      <c r="P514" s="12"/>
      <c r="W514" s="3"/>
      <c r="X514" s="3"/>
      <c r="Y514" s="3"/>
      <c r="Z514" s="6"/>
      <c r="AA514" s="11">
        <f>NETWORKDAYS(Table1[[#This Row],[start Date]],Table1[[#This Row],[End Date]])</f>
        <v>0</v>
      </c>
    </row>
    <row r="515" spans="13:27" hidden="1" x14ac:dyDescent="0.25">
      <c r="M515" s="23"/>
      <c r="P515" s="12"/>
      <c r="W515" s="3"/>
      <c r="X515" s="3"/>
      <c r="Y515" s="3"/>
      <c r="Z515" s="6"/>
      <c r="AA515" s="11">
        <f>NETWORKDAYS(Table1[[#This Row],[start Date]],Table1[[#This Row],[End Date]])</f>
        <v>0</v>
      </c>
    </row>
    <row r="516" spans="13:27" hidden="1" x14ac:dyDescent="0.25">
      <c r="M516" s="23"/>
      <c r="P516" s="12"/>
      <c r="W516" s="3"/>
      <c r="X516" s="3"/>
      <c r="Y516" s="3"/>
      <c r="Z516" s="6"/>
      <c r="AA516" s="11">
        <f>NETWORKDAYS(Table1[[#This Row],[start Date]],Table1[[#This Row],[End Date]])</f>
        <v>0</v>
      </c>
    </row>
    <row r="517" spans="13:27" hidden="1" x14ac:dyDescent="0.25">
      <c r="M517" s="23"/>
      <c r="P517" s="12"/>
      <c r="W517" s="3"/>
      <c r="X517" s="3"/>
      <c r="Y517" s="3"/>
      <c r="Z517" s="6"/>
      <c r="AA517" s="11">
        <f>NETWORKDAYS(Table1[[#This Row],[start Date]],Table1[[#This Row],[End Date]])</f>
        <v>0</v>
      </c>
    </row>
    <row r="518" spans="13:27" hidden="1" x14ac:dyDescent="0.25">
      <c r="M518" s="23"/>
      <c r="P518" s="12"/>
      <c r="W518" s="3"/>
      <c r="X518" s="3"/>
      <c r="Y518" s="3"/>
      <c r="Z518" s="6"/>
      <c r="AA518" s="11">
        <f>NETWORKDAYS(Table1[[#This Row],[start Date]],Table1[[#This Row],[End Date]])</f>
        <v>0</v>
      </c>
    </row>
    <row r="519" spans="13:27" hidden="1" x14ac:dyDescent="0.25">
      <c r="M519" s="23"/>
      <c r="P519" s="12"/>
      <c r="W519" s="3"/>
      <c r="X519" s="3"/>
      <c r="Y519" s="3"/>
      <c r="Z519" s="6"/>
      <c r="AA519" s="11">
        <f>NETWORKDAYS(Table1[[#This Row],[start Date]],Table1[[#This Row],[End Date]])</f>
        <v>0</v>
      </c>
    </row>
    <row r="520" spans="13:27" hidden="1" x14ac:dyDescent="0.25">
      <c r="M520" s="23"/>
      <c r="P520" s="12"/>
      <c r="W520" s="3"/>
      <c r="X520" s="3"/>
      <c r="Y520" s="3"/>
      <c r="Z520" s="6"/>
      <c r="AA520" s="11">
        <f>NETWORKDAYS(Table1[[#This Row],[start Date]],Table1[[#This Row],[End Date]])</f>
        <v>0</v>
      </c>
    </row>
    <row r="521" spans="13:27" hidden="1" x14ac:dyDescent="0.25">
      <c r="M521" s="23"/>
      <c r="P521" s="12"/>
      <c r="W521" s="3"/>
      <c r="X521" s="3"/>
      <c r="Y521" s="3"/>
      <c r="Z521" s="6"/>
      <c r="AA521" s="11">
        <f>NETWORKDAYS(Table1[[#This Row],[start Date]],Table1[[#This Row],[End Date]])</f>
        <v>0</v>
      </c>
    </row>
    <row r="522" spans="13:27" hidden="1" x14ac:dyDescent="0.25">
      <c r="M522" s="23"/>
      <c r="P522" s="12"/>
      <c r="W522" s="3"/>
      <c r="X522" s="3"/>
      <c r="Y522" s="3"/>
      <c r="Z522" s="6"/>
      <c r="AA522" s="11">
        <f>NETWORKDAYS(Table1[[#This Row],[start Date]],Table1[[#This Row],[End Date]])</f>
        <v>0</v>
      </c>
    </row>
    <row r="523" spans="13:27" hidden="1" x14ac:dyDescent="0.25">
      <c r="M523" s="23"/>
      <c r="P523" s="12"/>
      <c r="W523" s="3"/>
      <c r="X523" s="3"/>
      <c r="Y523" s="3"/>
      <c r="Z523" s="6"/>
      <c r="AA523" s="11">
        <f>NETWORKDAYS(Table1[[#This Row],[start Date]],Table1[[#This Row],[End Date]])</f>
        <v>0</v>
      </c>
    </row>
    <row r="524" spans="13:27" hidden="1" x14ac:dyDescent="0.25">
      <c r="M524" s="23"/>
      <c r="P524" s="12"/>
      <c r="W524" s="3"/>
      <c r="X524" s="3"/>
      <c r="Y524" s="3"/>
      <c r="Z524" s="6"/>
      <c r="AA524" s="11">
        <f>NETWORKDAYS(Table1[[#This Row],[start Date]],Table1[[#This Row],[End Date]])</f>
        <v>0</v>
      </c>
    </row>
    <row r="525" spans="13:27" hidden="1" x14ac:dyDescent="0.25">
      <c r="M525" s="23"/>
      <c r="P525" s="12"/>
      <c r="W525" s="3"/>
      <c r="X525" s="3"/>
      <c r="Y525" s="3"/>
      <c r="Z525" s="6"/>
      <c r="AA525" s="11">
        <f>NETWORKDAYS(Table1[[#This Row],[start Date]],Table1[[#This Row],[End Date]])</f>
        <v>0</v>
      </c>
    </row>
    <row r="526" spans="13:27" hidden="1" x14ac:dyDescent="0.25">
      <c r="M526" s="23"/>
      <c r="P526" s="12"/>
      <c r="W526" s="3"/>
      <c r="X526" s="3"/>
      <c r="Y526" s="3"/>
      <c r="Z526" s="6"/>
      <c r="AA526" s="11">
        <f>NETWORKDAYS(Table1[[#This Row],[start Date]],Table1[[#This Row],[End Date]])</f>
        <v>0</v>
      </c>
    </row>
    <row r="527" spans="13:27" hidden="1" x14ac:dyDescent="0.25">
      <c r="M527" s="23"/>
      <c r="P527" s="12"/>
      <c r="W527" s="3"/>
      <c r="X527" s="3"/>
      <c r="Y527" s="3"/>
      <c r="Z527" s="6"/>
      <c r="AA527" s="11">
        <f>NETWORKDAYS(Table1[[#This Row],[start Date]],Table1[[#This Row],[End Date]])</f>
        <v>0</v>
      </c>
    </row>
    <row r="528" spans="13:27" hidden="1" x14ac:dyDescent="0.25">
      <c r="M528" s="23"/>
      <c r="P528" s="12"/>
      <c r="W528" s="3"/>
      <c r="X528" s="3"/>
      <c r="Y528" s="3"/>
      <c r="Z528" s="6"/>
      <c r="AA528" s="11">
        <f>NETWORKDAYS(Table1[[#This Row],[start Date]],Table1[[#This Row],[End Date]])</f>
        <v>0</v>
      </c>
    </row>
    <row r="529" spans="13:27" hidden="1" x14ac:dyDescent="0.25">
      <c r="M529" s="23"/>
      <c r="P529" s="12"/>
      <c r="W529" s="3"/>
      <c r="X529" s="3"/>
      <c r="Y529" s="3"/>
      <c r="Z529" s="6"/>
      <c r="AA529" s="11">
        <f>NETWORKDAYS(Table1[[#This Row],[start Date]],Table1[[#This Row],[End Date]])</f>
        <v>0</v>
      </c>
    </row>
    <row r="530" spans="13:27" hidden="1" x14ac:dyDescent="0.25">
      <c r="M530" s="23"/>
      <c r="P530" s="12"/>
      <c r="W530" s="3"/>
      <c r="X530" s="3"/>
      <c r="Y530" s="3"/>
      <c r="Z530" s="6"/>
      <c r="AA530" s="11">
        <f>NETWORKDAYS(Table1[[#This Row],[start Date]],Table1[[#This Row],[End Date]])</f>
        <v>0</v>
      </c>
    </row>
    <row r="531" spans="13:27" hidden="1" x14ac:dyDescent="0.25">
      <c r="M531" s="23"/>
      <c r="P531" s="12"/>
      <c r="W531" s="3"/>
      <c r="X531" s="3"/>
      <c r="Y531" s="3"/>
      <c r="Z531" s="6"/>
      <c r="AA531" s="11">
        <f>NETWORKDAYS(Table1[[#This Row],[start Date]],Table1[[#This Row],[End Date]])</f>
        <v>0</v>
      </c>
    </row>
    <row r="532" spans="13:27" hidden="1" x14ac:dyDescent="0.25">
      <c r="M532" s="23"/>
      <c r="P532" s="12"/>
      <c r="W532" s="3"/>
      <c r="X532" s="3"/>
      <c r="Y532" s="3"/>
      <c r="Z532" s="6"/>
      <c r="AA532" s="11">
        <f>NETWORKDAYS(Table1[[#This Row],[start Date]],Table1[[#This Row],[End Date]])</f>
        <v>0</v>
      </c>
    </row>
    <row r="533" spans="13:27" hidden="1" x14ac:dyDescent="0.25">
      <c r="M533" s="23"/>
      <c r="P533" s="12"/>
      <c r="W533" s="3"/>
      <c r="X533" s="3"/>
      <c r="Y533" s="3"/>
      <c r="Z533" s="6"/>
      <c r="AA533" s="11">
        <f>NETWORKDAYS(Table1[[#This Row],[start Date]],Table1[[#This Row],[End Date]])</f>
        <v>0</v>
      </c>
    </row>
    <row r="534" spans="13:27" hidden="1" x14ac:dyDescent="0.25">
      <c r="M534" s="23"/>
      <c r="P534" s="12"/>
      <c r="W534" s="3"/>
      <c r="X534" s="3"/>
      <c r="Y534" s="3"/>
      <c r="Z534" s="6"/>
      <c r="AA534" s="11">
        <f>NETWORKDAYS(Table1[[#This Row],[start Date]],Table1[[#This Row],[End Date]])</f>
        <v>0</v>
      </c>
    </row>
    <row r="535" spans="13:27" hidden="1" x14ac:dyDescent="0.25">
      <c r="M535" s="23"/>
      <c r="P535" s="12"/>
      <c r="W535" s="3"/>
      <c r="X535" s="3"/>
      <c r="Y535" s="3"/>
      <c r="Z535" s="6"/>
      <c r="AA535" s="11">
        <f>NETWORKDAYS(Table1[[#This Row],[start Date]],Table1[[#This Row],[End Date]])</f>
        <v>0</v>
      </c>
    </row>
    <row r="536" spans="13:27" hidden="1" x14ac:dyDescent="0.25">
      <c r="M536" s="23"/>
      <c r="P536" s="12"/>
      <c r="W536" s="3"/>
      <c r="X536" s="3"/>
      <c r="Y536" s="3"/>
      <c r="Z536" s="6"/>
      <c r="AA536" s="11">
        <f>NETWORKDAYS(Table1[[#This Row],[start Date]],Table1[[#This Row],[End Date]])</f>
        <v>0</v>
      </c>
    </row>
    <row r="537" spans="13:27" hidden="1" x14ac:dyDescent="0.25">
      <c r="M537" s="23"/>
      <c r="P537" s="12"/>
      <c r="W537" s="3"/>
      <c r="X537" s="3"/>
      <c r="Y537" s="3"/>
      <c r="Z537" s="6"/>
      <c r="AA537" s="11">
        <f>NETWORKDAYS(Table1[[#This Row],[start Date]],Table1[[#This Row],[End Date]])</f>
        <v>0</v>
      </c>
    </row>
    <row r="538" spans="13:27" hidden="1" x14ac:dyDescent="0.25">
      <c r="M538" s="23"/>
      <c r="P538" s="12"/>
      <c r="W538" s="3"/>
      <c r="X538" s="3"/>
      <c r="Y538" s="3"/>
      <c r="Z538" s="6"/>
      <c r="AA538" s="11">
        <f>NETWORKDAYS(Table1[[#This Row],[start Date]],Table1[[#This Row],[End Date]])</f>
        <v>0</v>
      </c>
    </row>
    <row r="539" spans="13:27" hidden="1" x14ac:dyDescent="0.25">
      <c r="M539" s="23"/>
      <c r="P539" s="12"/>
      <c r="W539" s="3"/>
      <c r="X539" s="3"/>
      <c r="Y539" s="3"/>
      <c r="Z539" s="6"/>
      <c r="AA539" s="11">
        <f>NETWORKDAYS(Table1[[#This Row],[start Date]],Table1[[#This Row],[End Date]])</f>
        <v>0</v>
      </c>
    </row>
    <row r="540" spans="13:27" hidden="1" x14ac:dyDescent="0.25">
      <c r="M540" s="23"/>
      <c r="P540" s="12"/>
      <c r="W540" s="3"/>
      <c r="X540" s="3"/>
      <c r="Y540" s="3"/>
      <c r="Z540" s="6"/>
      <c r="AA540" s="11">
        <f>NETWORKDAYS(Table1[[#This Row],[start Date]],Table1[[#This Row],[End Date]])</f>
        <v>0</v>
      </c>
    </row>
    <row r="541" spans="13:27" hidden="1" x14ac:dyDescent="0.25">
      <c r="M541" s="23"/>
      <c r="P541" s="12"/>
      <c r="W541" s="3"/>
      <c r="X541" s="3"/>
      <c r="Y541" s="3"/>
      <c r="Z541" s="6"/>
      <c r="AA541" s="11">
        <f>NETWORKDAYS(Table1[[#This Row],[start Date]],Table1[[#This Row],[End Date]])</f>
        <v>0</v>
      </c>
    </row>
    <row r="542" spans="13:27" hidden="1" x14ac:dyDescent="0.25">
      <c r="M542" s="23"/>
      <c r="P542" s="12"/>
      <c r="W542" s="3"/>
      <c r="X542" s="3"/>
      <c r="Y542" s="3"/>
      <c r="Z542" s="6"/>
      <c r="AA542" s="11">
        <f>NETWORKDAYS(Table1[[#This Row],[start Date]],Table1[[#This Row],[End Date]])</f>
        <v>0</v>
      </c>
    </row>
    <row r="543" spans="13:27" hidden="1" x14ac:dyDescent="0.25">
      <c r="M543" s="23"/>
      <c r="P543" s="12"/>
      <c r="W543" s="3"/>
      <c r="X543" s="3"/>
      <c r="Y543" s="3"/>
      <c r="Z543" s="6"/>
      <c r="AA543" s="11">
        <f>NETWORKDAYS(Table1[[#This Row],[start Date]],Table1[[#This Row],[End Date]])</f>
        <v>0</v>
      </c>
    </row>
    <row r="544" spans="13:27" hidden="1" x14ac:dyDescent="0.25">
      <c r="M544" s="23"/>
      <c r="P544" s="12"/>
      <c r="W544" s="3"/>
      <c r="X544" s="3"/>
      <c r="Y544" s="3"/>
      <c r="Z544" s="6"/>
      <c r="AA544" s="11">
        <f>NETWORKDAYS(Table1[[#This Row],[start Date]],Table1[[#This Row],[End Date]])</f>
        <v>0</v>
      </c>
    </row>
    <row r="545" spans="13:27" hidden="1" x14ac:dyDescent="0.25">
      <c r="M545" s="23"/>
      <c r="P545" s="12"/>
      <c r="W545" s="3"/>
      <c r="X545" s="3"/>
      <c r="Y545" s="3"/>
      <c r="Z545" s="6"/>
      <c r="AA545" s="11">
        <f>NETWORKDAYS(Table1[[#This Row],[start Date]],Table1[[#This Row],[End Date]])</f>
        <v>0</v>
      </c>
    </row>
    <row r="546" spans="13:27" hidden="1" x14ac:dyDescent="0.25">
      <c r="M546" s="23"/>
      <c r="P546" s="12"/>
      <c r="W546" s="3"/>
      <c r="X546" s="3"/>
      <c r="Y546" s="3"/>
      <c r="Z546" s="6"/>
      <c r="AA546" s="11">
        <f>NETWORKDAYS(Table1[[#This Row],[start Date]],Table1[[#This Row],[End Date]])</f>
        <v>0</v>
      </c>
    </row>
    <row r="547" spans="13:27" hidden="1" x14ac:dyDescent="0.25">
      <c r="M547" s="23"/>
      <c r="P547" s="12"/>
      <c r="W547" s="3"/>
      <c r="X547" s="3"/>
      <c r="Y547" s="3"/>
      <c r="Z547" s="6"/>
      <c r="AA547" s="11">
        <f>NETWORKDAYS(Table1[[#This Row],[start Date]],Table1[[#This Row],[End Date]])</f>
        <v>0</v>
      </c>
    </row>
    <row r="548" spans="13:27" hidden="1" x14ac:dyDescent="0.25">
      <c r="M548" s="23"/>
      <c r="P548" s="12"/>
      <c r="W548" s="3"/>
      <c r="X548" s="3"/>
      <c r="Y548" s="3"/>
      <c r="Z548" s="6"/>
      <c r="AA548" s="11">
        <f>NETWORKDAYS(Table1[[#This Row],[start Date]],Table1[[#This Row],[End Date]])</f>
        <v>0</v>
      </c>
    </row>
    <row r="549" spans="13:27" hidden="1" x14ac:dyDescent="0.25">
      <c r="M549" s="23"/>
      <c r="P549" s="12"/>
      <c r="W549" s="3"/>
      <c r="X549" s="3"/>
      <c r="Y549" s="3"/>
      <c r="Z549" s="6"/>
      <c r="AA549" s="11">
        <f>NETWORKDAYS(Table1[[#This Row],[start Date]],Table1[[#This Row],[End Date]])</f>
        <v>0</v>
      </c>
    </row>
    <row r="550" spans="13:27" hidden="1" x14ac:dyDescent="0.25">
      <c r="M550" s="23"/>
      <c r="P550" s="12"/>
      <c r="W550" s="3"/>
      <c r="X550" s="3"/>
      <c r="Y550" s="3"/>
      <c r="Z550" s="6"/>
      <c r="AA550" s="11">
        <f>NETWORKDAYS(Table1[[#This Row],[start Date]],Table1[[#This Row],[End Date]])</f>
        <v>0</v>
      </c>
    </row>
    <row r="551" spans="13:27" hidden="1" x14ac:dyDescent="0.25">
      <c r="M551" s="23"/>
      <c r="P551" s="12"/>
      <c r="W551" s="3"/>
      <c r="X551" s="3"/>
      <c r="Y551" s="3"/>
      <c r="Z551" s="6"/>
      <c r="AA551" s="11">
        <f>NETWORKDAYS(Table1[[#This Row],[start Date]],Table1[[#This Row],[End Date]])</f>
        <v>0</v>
      </c>
    </row>
    <row r="552" spans="13:27" hidden="1" x14ac:dyDescent="0.25">
      <c r="M552" s="23"/>
      <c r="P552" s="12"/>
      <c r="W552" s="3"/>
      <c r="X552" s="3"/>
      <c r="Y552" s="3"/>
      <c r="Z552" s="6"/>
      <c r="AA552" s="11">
        <f>NETWORKDAYS(Table1[[#This Row],[start Date]],Table1[[#This Row],[End Date]])</f>
        <v>0</v>
      </c>
    </row>
    <row r="553" spans="13:27" hidden="1" x14ac:dyDescent="0.25">
      <c r="M553" s="23"/>
      <c r="P553" s="12"/>
      <c r="W553" s="3"/>
      <c r="X553" s="3"/>
      <c r="Y553" s="3"/>
      <c r="Z553" s="6"/>
      <c r="AA553" s="11">
        <f>NETWORKDAYS(Table1[[#This Row],[start Date]],Table1[[#This Row],[End Date]])</f>
        <v>0</v>
      </c>
    </row>
    <row r="554" spans="13:27" hidden="1" x14ac:dyDescent="0.25">
      <c r="M554" s="23"/>
      <c r="P554" s="12"/>
      <c r="W554" s="3"/>
      <c r="X554" s="3"/>
      <c r="Y554" s="3"/>
      <c r="Z554" s="6"/>
      <c r="AA554" s="11">
        <f>NETWORKDAYS(Table1[[#This Row],[start Date]],Table1[[#This Row],[End Date]])</f>
        <v>0</v>
      </c>
    </row>
    <row r="555" spans="13:27" hidden="1" x14ac:dyDescent="0.25">
      <c r="M555" s="23"/>
      <c r="P555" s="12"/>
      <c r="W555" s="3"/>
      <c r="X555" s="3"/>
      <c r="Y555" s="3"/>
      <c r="Z555" s="6"/>
      <c r="AA555" s="11">
        <f>NETWORKDAYS(Table1[[#This Row],[start Date]],Table1[[#This Row],[End Date]])</f>
        <v>0</v>
      </c>
    </row>
    <row r="556" spans="13:27" hidden="1" x14ac:dyDescent="0.25">
      <c r="M556" s="23"/>
      <c r="P556" s="12"/>
      <c r="W556" s="3"/>
      <c r="X556" s="3"/>
      <c r="Y556" s="3"/>
      <c r="Z556" s="6"/>
      <c r="AA556" s="11">
        <f>NETWORKDAYS(Table1[[#This Row],[start Date]],Table1[[#This Row],[End Date]])</f>
        <v>0</v>
      </c>
    </row>
    <row r="557" spans="13:27" hidden="1" x14ac:dyDescent="0.25">
      <c r="M557" s="23"/>
      <c r="P557" s="12"/>
      <c r="W557" s="3"/>
      <c r="X557" s="3"/>
      <c r="Y557" s="3"/>
      <c r="Z557" s="6"/>
      <c r="AA557" s="11">
        <f>NETWORKDAYS(Table1[[#This Row],[start Date]],Table1[[#This Row],[End Date]])</f>
        <v>0</v>
      </c>
    </row>
    <row r="558" spans="13:27" hidden="1" x14ac:dyDescent="0.25">
      <c r="M558" s="23"/>
      <c r="P558" s="12"/>
      <c r="W558" s="3"/>
      <c r="X558" s="3"/>
      <c r="Y558" s="3"/>
      <c r="Z558" s="6"/>
      <c r="AA558" s="11">
        <f>NETWORKDAYS(Table1[[#This Row],[start Date]],Table1[[#This Row],[End Date]])</f>
        <v>0</v>
      </c>
    </row>
    <row r="559" spans="13:27" hidden="1" x14ac:dyDescent="0.25">
      <c r="M559" s="23"/>
      <c r="P559" s="12"/>
      <c r="W559" s="3"/>
      <c r="X559" s="3"/>
      <c r="Y559" s="3"/>
      <c r="Z559" s="6"/>
      <c r="AA559" s="11">
        <f>NETWORKDAYS(Table1[[#This Row],[start Date]],Table1[[#This Row],[End Date]])</f>
        <v>0</v>
      </c>
    </row>
    <row r="560" spans="13:27" hidden="1" x14ac:dyDescent="0.25">
      <c r="M560" s="23"/>
      <c r="P560" s="12"/>
      <c r="W560" s="3"/>
      <c r="X560" s="3"/>
      <c r="Y560" s="3"/>
      <c r="Z560" s="6"/>
      <c r="AA560" s="11">
        <f>NETWORKDAYS(Table1[[#This Row],[start Date]],Table1[[#This Row],[End Date]])</f>
        <v>0</v>
      </c>
    </row>
    <row r="561" spans="13:27" hidden="1" x14ac:dyDescent="0.25">
      <c r="M561" s="23"/>
      <c r="P561" s="12"/>
      <c r="W561" s="3"/>
      <c r="X561" s="3"/>
      <c r="Y561" s="3"/>
      <c r="Z561" s="6"/>
      <c r="AA561" s="11">
        <f>NETWORKDAYS(Table1[[#This Row],[start Date]],Table1[[#This Row],[End Date]])</f>
        <v>0</v>
      </c>
    </row>
    <row r="562" spans="13:27" hidden="1" x14ac:dyDescent="0.25">
      <c r="M562" s="23"/>
      <c r="P562" s="12"/>
      <c r="W562" s="3"/>
      <c r="X562" s="3"/>
      <c r="Y562" s="3"/>
      <c r="Z562" s="6"/>
      <c r="AA562" s="11">
        <f>NETWORKDAYS(Table1[[#This Row],[start Date]],Table1[[#This Row],[End Date]])</f>
        <v>0</v>
      </c>
    </row>
    <row r="563" spans="13:27" hidden="1" x14ac:dyDescent="0.25">
      <c r="M563" s="23"/>
      <c r="P563" s="12"/>
      <c r="W563" s="3"/>
      <c r="X563" s="3"/>
      <c r="Y563" s="3"/>
      <c r="Z563" s="6"/>
      <c r="AA563" s="11">
        <f>NETWORKDAYS(Table1[[#This Row],[start Date]],Table1[[#This Row],[End Date]])</f>
        <v>0</v>
      </c>
    </row>
    <row r="564" spans="13:27" hidden="1" x14ac:dyDescent="0.25">
      <c r="M564" s="23"/>
      <c r="P564" s="12"/>
      <c r="W564" s="3"/>
      <c r="X564" s="3"/>
      <c r="Y564" s="3"/>
      <c r="Z564" s="6"/>
      <c r="AA564" s="11">
        <f>NETWORKDAYS(Table1[[#This Row],[start Date]],Table1[[#This Row],[End Date]])</f>
        <v>0</v>
      </c>
    </row>
    <row r="565" spans="13:27" hidden="1" x14ac:dyDescent="0.25">
      <c r="M565" s="23"/>
      <c r="P565" s="12"/>
      <c r="W565" s="3"/>
      <c r="X565" s="3"/>
      <c r="Y565" s="3"/>
      <c r="Z565" s="6"/>
      <c r="AA565" s="11">
        <f>NETWORKDAYS(Table1[[#This Row],[start Date]],Table1[[#This Row],[End Date]])</f>
        <v>0</v>
      </c>
    </row>
    <row r="566" spans="13:27" hidden="1" x14ac:dyDescent="0.25">
      <c r="M566" s="23"/>
      <c r="P566" s="12"/>
      <c r="W566" s="3"/>
      <c r="X566" s="3"/>
      <c r="Y566" s="3"/>
      <c r="Z566" s="6"/>
      <c r="AA566" s="11">
        <f>NETWORKDAYS(Table1[[#This Row],[start Date]],Table1[[#This Row],[End Date]])</f>
        <v>0</v>
      </c>
    </row>
    <row r="567" spans="13:27" hidden="1" x14ac:dyDescent="0.25">
      <c r="M567" s="23"/>
      <c r="P567" s="12"/>
      <c r="W567" s="3"/>
      <c r="X567" s="3"/>
      <c r="Y567" s="3"/>
      <c r="Z567" s="6"/>
      <c r="AA567" s="11">
        <f>NETWORKDAYS(Table1[[#This Row],[start Date]],Table1[[#This Row],[End Date]])</f>
        <v>0</v>
      </c>
    </row>
    <row r="568" spans="13:27" hidden="1" x14ac:dyDescent="0.25">
      <c r="M568" s="23"/>
      <c r="P568" s="12"/>
      <c r="W568" s="3"/>
      <c r="X568" s="3"/>
      <c r="Y568" s="3"/>
      <c r="Z568" s="6"/>
      <c r="AA568" s="11">
        <f>NETWORKDAYS(Table1[[#This Row],[start Date]],Table1[[#This Row],[End Date]])</f>
        <v>0</v>
      </c>
    </row>
    <row r="569" spans="13:27" hidden="1" x14ac:dyDescent="0.25">
      <c r="M569" s="23"/>
      <c r="P569" s="12"/>
      <c r="W569" s="3"/>
      <c r="X569" s="3"/>
      <c r="Y569" s="3"/>
      <c r="Z569" s="6"/>
      <c r="AA569" s="11">
        <f>NETWORKDAYS(Table1[[#This Row],[start Date]],Table1[[#This Row],[End Date]])</f>
        <v>0</v>
      </c>
    </row>
    <row r="570" spans="13:27" hidden="1" x14ac:dyDescent="0.25">
      <c r="M570" s="23"/>
      <c r="P570" s="12"/>
      <c r="W570" s="3"/>
      <c r="X570" s="3"/>
      <c r="Y570" s="3"/>
      <c r="Z570" s="6"/>
      <c r="AA570" s="11">
        <f>NETWORKDAYS(Table1[[#This Row],[start Date]],Table1[[#This Row],[End Date]])</f>
        <v>0</v>
      </c>
    </row>
    <row r="571" spans="13:27" hidden="1" x14ac:dyDescent="0.25">
      <c r="M571" s="23"/>
      <c r="P571" s="12"/>
      <c r="W571" s="3"/>
      <c r="X571" s="3"/>
      <c r="Y571" s="3"/>
      <c r="Z571" s="6"/>
      <c r="AA571" s="11">
        <f>NETWORKDAYS(Table1[[#This Row],[start Date]],Table1[[#This Row],[End Date]])</f>
        <v>0</v>
      </c>
    </row>
    <row r="572" spans="13:27" hidden="1" x14ac:dyDescent="0.25">
      <c r="M572" s="23"/>
      <c r="P572" s="12"/>
      <c r="W572" s="3"/>
      <c r="X572" s="3"/>
      <c r="Y572" s="3"/>
      <c r="Z572" s="6"/>
      <c r="AA572" s="11">
        <f>NETWORKDAYS(Table1[[#This Row],[start Date]],Table1[[#This Row],[End Date]])</f>
        <v>0</v>
      </c>
    </row>
    <row r="573" spans="13:27" hidden="1" x14ac:dyDescent="0.25">
      <c r="M573" s="23"/>
      <c r="P573" s="12"/>
      <c r="W573" s="3"/>
      <c r="X573" s="3"/>
      <c r="Y573" s="3"/>
      <c r="Z573" s="6"/>
      <c r="AA573" s="11">
        <f>NETWORKDAYS(Table1[[#This Row],[start Date]],Table1[[#This Row],[End Date]])</f>
        <v>0</v>
      </c>
    </row>
    <row r="574" spans="13:27" hidden="1" x14ac:dyDescent="0.25">
      <c r="M574" s="23"/>
      <c r="P574" s="12"/>
      <c r="W574" s="3"/>
      <c r="X574" s="3"/>
      <c r="Y574" s="3"/>
      <c r="Z574" s="6"/>
      <c r="AA574" s="11">
        <f>NETWORKDAYS(Table1[[#This Row],[start Date]],Table1[[#This Row],[End Date]])</f>
        <v>0</v>
      </c>
    </row>
    <row r="575" spans="13:27" hidden="1" x14ac:dyDescent="0.25">
      <c r="M575" s="23"/>
      <c r="P575" s="12"/>
      <c r="W575" s="3"/>
      <c r="X575" s="3"/>
      <c r="Y575" s="3"/>
      <c r="Z575" s="6"/>
      <c r="AA575" s="11">
        <f>NETWORKDAYS(Table1[[#This Row],[start Date]],Table1[[#This Row],[End Date]])</f>
        <v>0</v>
      </c>
    </row>
    <row r="576" spans="13:27" hidden="1" x14ac:dyDescent="0.25">
      <c r="M576" s="23"/>
      <c r="P576" s="12"/>
      <c r="W576" s="3"/>
      <c r="X576" s="3"/>
      <c r="Y576" s="3"/>
      <c r="Z576" s="6"/>
      <c r="AA576" s="11">
        <f>NETWORKDAYS(Table1[[#This Row],[start Date]],Table1[[#This Row],[End Date]])</f>
        <v>0</v>
      </c>
    </row>
    <row r="577" spans="13:27" hidden="1" x14ac:dyDescent="0.25">
      <c r="M577" s="23"/>
      <c r="P577" s="12"/>
      <c r="W577" s="3"/>
      <c r="X577" s="3"/>
      <c r="Y577" s="3"/>
      <c r="Z577" s="6"/>
      <c r="AA577" s="11">
        <f>NETWORKDAYS(Table1[[#This Row],[start Date]],Table1[[#This Row],[End Date]])</f>
        <v>0</v>
      </c>
    </row>
    <row r="578" spans="13:27" hidden="1" x14ac:dyDescent="0.25">
      <c r="M578" s="23"/>
      <c r="P578" s="12"/>
      <c r="W578" s="3"/>
      <c r="X578" s="3"/>
      <c r="Y578" s="3"/>
      <c r="Z578" s="6"/>
      <c r="AA578" s="11">
        <f>NETWORKDAYS(Table1[[#This Row],[start Date]],Table1[[#This Row],[End Date]])</f>
        <v>0</v>
      </c>
    </row>
    <row r="579" spans="13:27" hidden="1" x14ac:dyDescent="0.25">
      <c r="M579" s="23"/>
      <c r="P579" s="12"/>
      <c r="W579" s="3"/>
      <c r="X579" s="3"/>
      <c r="Y579" s="3"/>
      <c r="Z579" s="6"/>
      <c r="AA579" s="11">
        <f>NETWORKDAYS(Table1[[#This Row],[start Date]],Table1[[#This Row],[End Date]])</f>
        <v>0</v>
      </c>
    </row>
    <row r="580" spans="13:27" hidden="1" x14ac:dyDescent="0.25">
      <c r="M580" s="23"/>
      <c r="P580" s="12"/>
      <c r="W580" s="3"/>
      <c r="X580" s="3"/>
      <c r="Y580" s="3"/>
      <c r="Z580" s="6"/>
      <c r="AA580" s="11">
        <f>NETWORKDAYS(Table1[[#This Row],[start Date]],Table1[[#This Row],[End Date]])</f>
        <v>0</v>
      </c>
    </row>
    <row r="581" spans="13:27" hidden="1" x14ac:dyDescent="0.25">
      <c r="M581" s="23"/>
      <c r="P581" s="12"/>
      <c r="W581" s="3"/>
      <c r="X581" s="3"/>
      <c r="Y581" s="3"/>
      <c r="Z581" s="6"/>
      <c r="AA581" s="11">
        <f>NETWORKDAYS(Table1[[#This Row],[start Date]],Table1[[#This Row],[End Date]])</f>
        <v>0</v>
      </c>
    </row>
    <row r="582" spans="13:27" hidden="1" x14ac:dyDescent="0.25">
      <c r="M582" s="23"/>
      <c r="P582" s="12"/>
      <c r="W582" s="3"/>
      <c r="X582" s="3"/>
      <c r="Y582" s="3"/>
      <c r="Z582" s="6"/>
      <c r="AA582" s="11">
        <f>NETWORKDAYS(Table1[[#This Row],[start Date]],Table1[[#This Row],[End Date]])</f>
        <v>0</v>
      </c>
    </row>
    <row r="583" spans="13:27" hidden="1" x14ac:dyDescent="0.25">
      <c r="M583" s="23"/>
      <c r="P583" s="12"/>
      <c r="W583" s="3"/>
      <c r="X583" s="3"/>
      <c r="Y583" s="3"/>
      <c r="Z583" s="6"/>
      <c r="AA583" s="11">
        <f>NETWORKDAYS(Table1[[#This Row],[start Date]],Table1[[#This Row],[End Date]])</f>
        <v>0</v>
      </c>
    </row>
    <row r="584" spans="13:27" hidden="1" x14ac:dyDescent="0.25">
      <c r="M584" s="23"/>
      <c r="P584" s="12"/>
      <c r="W584" s="3"/>
      <c r="X584" s="3"/>
      <c r="Y584" s="3"/>
      <c r="Z584" s="6"/>
      <c r="AA584" s="11">
        <f>NETWORKDAYS(Table1[[#This Row],[start Date]],Table1[[#This Row],[End Date]])</f>
        <v>0</v>
      </c>
    </row>
    <row r="585" spans="13:27" hidden="1" x14ac:dyDescent="0.25">
      <c r="M585" s="23"/>
      <c r="P585" s="12"/>
      <c r="W585" s="3"/>
      <c r="X585" s="3"/>
      <c r="Y585" s="3"/>
      <c r="Z585" s="6"/>
      <c r="AA585" s="11">
        <f>NETWORKDAYS(Table1[[#This Row],[start Date]],Table1[[#This Row],[End Date]])</f>
        <v>0</v>
      </c>
    </row>
    <row r="586" spans="13:27" hidden="1" x14ac:dyDescent="0.25">
      <c r="M586" s="23"/>
      <c r="P586" s="12"/>
      <c r="W586" s="3"/>
      <c r="X586" s="3"/>
      <c r="Y586" s="3"/>
      <c r="Z586" s="6"/>
      <c r="AA586" s="11">
        <f>NETWORKDAYS(Table1[[#This Row],[start Date]],Table1[[#This Row],[End Date]])</f>
        <v>0</v>
      </c>
    </row>
    <row r="587" spans="13:27" hidden="1" x14ac:dyDescent="0.25">
      <c r="M587" s="23"/>
      <c r="P587" s="12"/>
      <c r="W587" s="3"/>
      <c r="X587" s="3"/>
      <c r="Y587" s="3"/>
      <c r="Z587" s="6"/>
      <c r="AA587" s="11">
        <f>NETWORKDAYS(Table1[[#This Row],[start Date]],Table1[[#This Row],[End Date]])</f>
        <v>0</v>
      </c>
    </row>
    <row r="588" spans="13:27" hidden="1" x14ac:dyDescent="0.25">
      <c r="M588" s="23"/>
      <c r="P588" s="12"/>
      <c r="W588" s="3"/>
      <c r="X588" s="3"/>
      <c r="Y588" s="3"/>
      <c r="Z588" s="6"/>
      <c r="AA588" s="11">
        <f>NETWORKDAYS(Table1[[#This Row],[start Date]],Table1[[#This Row],[End Date]])</f>
        <v>0</v>
      </c>
    </row>
    <row r="589" spans="13:27" hidden="1" x14ac:dyDescent="0.25">
      <c r="M589" s="23"/>
      <c r="P589" s="12"/>
      <c r="W589" s="3"/>
      <c r="X589" s="3"/>
      <c r="Y589" s="3"/>
      <c r="Z589" s="6"/>
      <c r="AA589" s="11">
        <f>NETWORKDAYS(Table1[[#This Row],[start Date]],Table1[[#This Row],[End Date]])</f>
        <v>0</v>
      </c>
    </row>
    <row r="590" spans="13:27" hidden="1" x14ac:dyDescent="0.25">
      <c r="M590" s="23"/>
      <c r="P590" s="12"/>
      <c r="W590" s="3"/>
      <c r="X590" s="3"/>
      <c r="Y590" s="3"/>
      <c r="Z590" s="6"/>
      <c r="AA590" s="11">
        <f>NETWORKDAYS(Table1[[#This Row],[start Date]],Table1[[#This Row],[End Date]])</f>
        <v>0</v>
      </c>
    </row>
    <row r="591" spans="13:27" hidden="1" x14ac:dyDescent="0.25">
      <c r="M591" s="23"/>
      <c r="P591" s="12"/>
      <c r="W591" s="3"/>
      <c r="X591" s="3"/>
      <c r="Y591" s="3"/>
      <c r="Z591" s="6"/>
      <c r="AA591" s="11">
        <f>NETWORKDAYS(Table1[[#This Row],[start Date]],Table1[[#This Row],[End Date]])</f>
        <v>0</v>
      </c>
    </row>
    <row r="592" spans="13:27" hidden="1" x14ac:dyDescent="0.25">
      <c r="M592" s="23"/>
      <c r="P592" s="12"/>
      <c r="W592" s="3"/>
      <c r="X592" s="3"/>
      <c r="Y592" s="3"/>
      <c r="Z592" s="6"/>
      <c r="AA592" s="11">
        <f>NETWORKDAYS(Table1[[#This Row],[start Date]],Table1[[#This Row],[End Date]])</f>
        <v>0</v>
      </c>
    </row>
    <row r="593" spans="13:27" hidden="1" x14ac:dyDescent="0.25">
      <c r="M593" s="23"/>
      <c r="P593" s="12"/>
      <c r="W593" s="3"/>
      <c r="X593" s="3"/>
      <c r="Y593" s="3"/>
      <c r="Z593" s="6"/>
      <c r="AA593" s="11">
        <f>NETWORKDAYS(Table1[[#This Row],[start Date]],Table1[[#This Row],[End Date]])</f>
        <v>0</v>
      </c>
    </row>
    <row r="594" spans="13:27" hidden="1" x14ac:dyDescent="0.25">
      <c r="M594" s="23"/>
      <c r="P594" s="12"/>
      <c r="W594" s="3"/>
      <c r="X594" s="3"/>
      <c r="Y594" s="3"/>
      <c r="Z594" s="6"/>
      <c r="AA594" s="11">
        <f>NETWORKDAYS(Table1[[#This Row],[start Date]],Table1[[#This Row],[End Date]])</f>
        <v>0</v>
      </c>
    </row>
    <row r="595" spans="13:27" hidden="1" x14ac:dyDescent="0.25">
      <c r="M595" s="23"/>
      <c r="P595" s="12"/>
      <c r="W595" s="3"/>
      <c r="X595" s="3"/>
      <c r="Y595" s="3"/>
      <c r="Z595" s="6"/>
      <c r="AA595" s="11">
        <f>NETWORKDAYS(Table1[[#This Row],[start Date]],Table1[[#This Row],[End Date]])</f>
        <v>0</v>
      </c>
    </row>
    <row r="596" spans="13:27" hidden="1" x14ac:dyDescent="0.25">
      <c r="M596" s="23"/>
      <c r="P596" s="12"/>
      <c r="W596" s="3"/>
      <c r="X596" s="3"/>
      <c r="Y596" s="3"/>
      <c r="Z596" s="6"/>
      <c r="AA596" s="11">
        <f>NETWORKDAYS(Table1[[#This Row],[start Date]],Table1[[#This Row],[End Date]])</f>
        <v>0</v>
      </c>
    </row>
    <row r="597" spans="13:27" hidden="1" x14ac:dyDescent="0.25">
      <c r="M597" s="23"/>
      <c r="P597" s="12"/>
      <c r="W597" s="3"/>
      <c r="X597" s="3"/>
      <c r="Y597" s="3"/>
      <c r="Z597" s="6"/>
      <c r="AA597" s="11">
        <f>NETWORKDAYS(Table1[[#This Row],[start Date]],Table1[[#This Row],[End Date]])</f>
        <v>0</v>
      </c>
    </row>
    <row r="598" spans="13:27" hidden="1" x14ac:dyDescent="0.25">
      <c r="M598" s="23"/>
      <c r="P598" s="12"/>
      <c r="W598" s="3"/>
      <c r="X598" s="3"/>
      <c r="Y598" s="3"/>
      <c r="Z598" s="6"/>
      <c r="AA598" s="11">
        <f>NETWORKDAYS(Table1[[#This Row],[start Date]],Table1[[#This Row],[End Date]])</f>
        <v>0</v>
      </c>
    </row>
    <row r="599" spans="13:27" hidden="1" x14ac:dyDescent="0.25">
      <c r="M599" s="23"/>
      <c r="P599" s="12"/>
      <c r="W599" s="3"/>
      <c r="X599" s="3"/>
      <c r="Y599" s="3"/>
      <c r="Z599" s="6"/>
      <c r="AA599" s="11">
        <f>NETWORKDAYS(Table1[[#This Row],[start Date]],Table1[[#This Row],[End Date]])</f>
        <v>0</v>
      </c>
    </row>
    <row r="600" spans="13:27" hidden="1" x14ac:dyDescent="0.25">
      <c r="M600" s="23"/>
      <c r="P600" s="12"/>
      <c r="W600" s="3"/>
      <c r="X600" s="3"/>
      <c r="Y600" s="3"/>
      <c r="Z600" s="6"/>
      <c r="AA600" s="11">
        <f>NETWORKDAYS(Table1[[#This Row],[start Date]],Table1[[#This Row],[End Date]])</f>
        <v>0</v>
      </c>
    </row>
    <row r="601" spans="13:27" hidden="1" x14ac:dyDescent="0.25">
      <c r="M601" s="23"/>
      <c r="P601" s="12"/>
      <c r="W601" s="3"/>
      <c r="X601" s="3"/>
      <c r="Y601" s="3"/>
      <c r="Z601" s="6"/>
      <c r="AA601" s="11">
        <f>NETWORKDAYS(Table1[[#This Row],[start Date]],Table1[[#This Row],[End Date]])</f>
        <v>0</v>
      </c>
    </row>
    <row r="602" spans="13:27" hidden="1" x14ac:dyDescent="0.25">
      <c r="M602" s="23"/>
      <c r="P602" s="12"/>
      <c r="W602" s="3"/>
      <c r="X602" s="3"/>
      <c r="Y602" s="3"/>
      <c r="Z602" s="6"/>
      <c r="AA602" s="11">
        <f>NETWORKDAYS(Table1[[#This Row],[start Date]],Table1[[#This Row],[End Date]])</f>
        <v>0</v>
      </c>
    </row>
    <row r="603" spans="13:27" hidden="1" x14ac:dyDescent="0.25">
      <c r="M603" s="23"/>
      <c r="P603" s="12"/>
      <c r="W603" s="3"/>
      <c r="X603" s="3"/>
      <c r="Y603" s="3"/>
      <c r="Z603" s="6"/>
      <c r="AA603" s="11">
        <f>NETWORKDAYS(Table1[[#This Row],[start Date]],Table1[[#This Row],[End Date]])</f>
        <v>0</v>
      </c>
    </row>
    <row r="604" spans="13:27" hidden="1" x14ac:dyDescent="0.25">
      <c r="M604" s="23"/>
      <c r="P604" s="12"/>
      <c r="W604" s="3"/>
      <c r="X604" s="3"/>
      <c r="Y604" s="3"/>
      <c r="Z604" s="6"/>
      <c r="AA604" s="11">
        <f>NETWORKDAYS(Table1[[#This Row],[start Date]],Table1[[#This Row],[End Date]])</f>
        <v>0</v>
      </c>
    </row>
    <row r="605" spans="13:27" hidden="1" x14ac:dyDescent="0.25">
      <c r="M605" s="23"/>
      <c r="P605" s="12"/>
      <c r="W605" s="3"/>
      <c r="X605" s="3"/>
      <c r="Y605" s="3"/>
      <c r="Z605" s="6"/>
      <c r="AA605" s="11">
        <f>NETWORKDAYS(Table1[[#This Row],[start Date]],Table1[[#This Row],[End Date]])</f>
        <v>0</v>
      </c>
    </row>
    <row r="606" spans="13:27" hidden="1" x14ac:dyDescent="0.25">
      <c r="M606" s="23"/>
      <c r="P606" s="12"/>
      <c r="W606" s="3"/>
      <c r="X606" s="3"/>
      <c r="Y606" s="3"/>
      <c r="Z606" s="6"/>
      <c r="AA606" s="11">
        <f>NETWORKDAYS(Table1[[#This Row],[start Date]],Table1[[#This Row],[End Date]])</f>
        <v>0</v>
      </c>
    </row>
    <row r="607" spans="13:27" hidden="1" x14ac:dyDescent="0.25">
      <c r="M607" s="23"/>
      <c r="P607" s="12"/>
      <c r="W607" s="3"/>
      <c r="X607" s="3"/>
      <c r="Y607" s="3"/>
      <c r="Z607" s="6"/>
      <c r="AA607" s="11">
        <f>NETWORKDAYS(Table1[[#This Row],[start Date]],Table1[[#This Row],[End Date]])</f>
        <v>0</v>
      </c>
    </row>
    <row r="608" spans="13:27" hidden="1" x14ac:dyDescent="0.25">
      <c r="M608" s="23"/>
      <c r="P608" s="12"/>
      <c r="W608" s="3"/>
      <c r="X608" s="3"/>
      <c r="Y608" s="3"/>
      <c r="Z608" s="6"/>
      <c r="AA608" s="11">
        <f>NETWORKDAYS(Table1[[#This Row],[start Date]],Table1[[#This Row],[End Date]])</f>
        <v>0</v>
      </c>
    </row>
    <row r="609" spans="13:27" hidden="1" x14ac:dyDescent="0.25">
      <c r="M609" s="23"/>
      <c r="P609" s="12"/>
      <c r="W609" s="3"/>
      <c r="X609" s="3"/>
      <c r="Y609" s="3"/>
      <c r="Z609" s="6"/>
      <c r="AA609" s="11">
        <f>NETWORKDAYS(Table1[[#This Row],[start Date]],Table1[[#This Row],[End Date]])</f>
        <v>0</v>
      </c>
    </row>
    <row r="610" spans="13:27" hidden="1" x14ac:dyDescent="0.25">
      <c r="M610" s="23"/>
      <c r="P610" s="12"/>
      <c r="W610" s="3"/>
      <c r="X610" s="3"/>
      <c r="Y610" s="3"/>
      <c r="Z610" s="6"/>
      <c r="AA610" s="11">
        <f>NETWORKDAYS(Table1[[#This Row],[start Date]],Table1[[#This Row],[End Date]])</f>
        <v>0</v>
      </c>
    </row>
    <row r="611" spans="13:27" hidden="1" x14ac:dyDescent="0.25">
      <c r="M611" s="23"/>
      <c r="P611" s="12"/>
      <c r="W611" s="3"/>
      <c r="X611" s="3"/>
      <c r="Y611" s="3"/>
      <c r="Z611" s="6"/>
      <c r="AA611" s="11">
        <f>NETWORKDAYS(Table1[[#This Row],[start Date]],Table1[[#This Row],[End Date]])</f>
        <v>0</v>
      </c>
    </row>
    <row r="612" spans="13:27" hidden="1" x14ac:dyDescent="0.25">
      <c r="M612" s="23"/>
      <c r="P612" s="12"/>
      <c r="W612" s="3"/>
      <c r="X612" s="3"/>
      <c r="Y612" s="3"/>
      <c r="Z612" s="6"/>
      <c r="AA612" s="11">
        <f>NETWORKDAYS(Table1[[#This Row],[start Date]],Table1[[#This Row],[End Date]])</f>
        <v>0</v>
      </c>
    </row>
    <row r="613" spans="13:27" hidden="1" x14ac:dyDescent="0.25">
      <c r="M613" s="23"/>
      <c r="P613" s="12"/>
      <c r="W613" s="3"/>
      <c r="X613" s="3"/>
      <c r="Y613" s="3"/>
      <c r="Z613" s="6"/>
      <c r="AA613" s="11">
        <f>NETWORKDAYS(Table1[[#This Row],[start Date]],Table1[[#This Row],[End Date]])</f>
        <v>0</v>
      </c>
    </row>
    <row r="614" spans="13:27" hidden="1" x14ac:dyDescent="0.25">
      <c r="M614" s="23"/>
      <c r="P614" s="12"/>
      <c r="W614" s="3"/>
      <c r="X614" s="3"/>
      <c r="Y614" s="3"/>
      <c r="Z614" s="6"/>
      <c r="AA614" s="11">
        <f>NETWORKDAYS(Table1[[#This Row],[start Date]],Table1[[#This Row],[End Date]])</f>
        <v>0</v>
      </c>
    </row>
    <row r="615" spans="13:27" hidden="1" x14ac:dyDescent="0.25">
      <c r="M615" s="23"/>
      <c r="P615" s="12"/>
      <c r="W615" s="3"/>
      <c r="X615" s="3"/>
      <c r="Y615" s="3"/>
      <c r="Z615" s="6"/>
      <c r="AA615" s="11">
        <f>NETWORKDAYS(Table1[[#This Row],[start Date]],Table1[[#This Row],[End Date]])</f>
        <v>0</v>
      </c>
    </row>
    <row r="616" spans="13:27" hidden="1" x14ac:dyDescent="0.25">
      <c r="M616" s="23"/>
      <c r="P616" s="12"/>
      <c r="W616" s="3"/>
      <c r="X616" s="3"/>
      <c r="Y616" s="3"/>
      <c r="Z616" s="6"/>
      <c r="AA616" s="11">
        <f>NETWORKDAYS(Table1[[#This Row],[start Date]],Table1[[#This Row],[End Date]])</f>
        <v>0</v>
      </c>
    </row>
    <row r="617" spans="13:27" hidden="1" x14ac:dyDescent="0.25">
      <c r="M617" s="23"/>
      <c r="P617" s="12"/>
      <c r="W617" s="3"/>
      <c r="X617" s="3"/>
      <c r="Y617" s="3"/>
      <c r="Z617" s="6"/>
      <c r="AA617" s="11">
        <f>NETWORKDAYS(Table1[[#This Row],[start Date]],Table1[[#This Row],[End Date]])</f>
        <v>0</v>
      </c>
    </row>
    <row r="618" spans="13:27" hidden="1" x14ac:dyDescent="0.25">
      <c r="M618" s="23"/>
      <c r="P618" s="12"/>
      <c r="W618" s="3"/>
      <c r="X618" s="3"/>
      <c r="Y618" s="3"/>
      <c r="Z618" s="6"/>
      <c r="AA618" s="11">
        <f>NETWORKDAYS(Table1[[#This Row],[start Date]],Table1[[#This Row],[End Date]])</f>
        <v>0</v>
      </c>
    </row>
    <row r="619" spans="13:27" hidden="1" x14ac:dyDescent="0.25">
      <c r="M619" s="23"/>
      <c r="P619" s="12"/>
      <c r="W619" s="3"/>
      <c r="X619" s="3"/>
      <c r="Y619" s="3"/>
      <c r="Z619" s="6"/>
      <c r="AA619" s="11">
        <f>NETWORKDAYS(Table1[[#This Row],[start Date]],Table1[[#This Row],[End Date]])</f>
        <v>0</v>
      </c>
    </row>
    <row r="620" spans="13:27" hidden="1" x14ac:dyDescent="0.25">
      <c r="M620" s="23"/>
      <c r="P620" s="12"/>
      <c r="W620" s="3"/>
      <c r="X620" s="3"/>
      <c r="Y620" s="3"/>
      <c r="Z620" s="6"/>
      <c r="AA620" s="11">
        <f>NETWORKDAYS(Table1[[#This Row],[start Date]],Table1[[#This Row],[End Date]])</f>
        <v>0</v>
      </c>
    </row>
    <row r="621" spans="13:27" hidden="1" x14ac:dyDescent="0.25">
      <c r="M621" s="23"/>
      <c r="P621" s="12"/>
      <c r="W621" s="3"/>
      <c r="X621" s="3"/>
      <c r="Y621" s="3"/>
      <c r="Z621" s="6"/>
      <c r="AA621" s="11">
        <f>NETWORKDAYS(Table1[[#This Row],[start Date]],Table1[[#This Row],[End Date]])</f>
        <v>0</v>
      </c>
    </row>
    <row r="622" spans="13:27" hidden="1" x14ac:dyDescent="0.25">
      <c r="M622" s="23"/>
      <c r="P622" s="12"/>
      <c r="W622" s="3"/>
      <c r="X622" s="3"/>
      <c r="Y622" s="3"/>
      <c r="Z622" s="6"/>
      <c r="AA622" s="11">
        <f>NETWORKDAYS(Table1[[#This Row],[start Date]],Table1[[#This Row],[End Date]])</f>
        <v>0</v>
      </c>
    </row>
    <row r="623" spans="13:27" hidden="1" x14ac:dyDescent="0.25">
      <c r="M623" s="23"/>
      <c r="P623" s="12"/>
      <c r="W623" s="3"/>
      <c r="X623" s="3"/>
      <c r="Y623" s="3"/>
      <c r="Z623" s="6"/>
      <c r="AA623" s="11">
        <f>NETWORKDAYS(Table1[[#This Row],[start Date]],Table1[[#This Row],[End Date]])</f>
        <v>0</v>
      </c>
    </row>
    <row r="624" spans="13:27" hidden="1" x14ac:dyDescent="0.25">
      <c r="M624" s="23"/>
      <c r="P624" s="12"/>
      <c r="W624" s="3"/>
      <c r="X624" s="3"/>
      <c r="Y624" s="3"/>
      <c r="Z624" s="6"/>
      <c r="AA624" s="11">
        <f>NETWORKDAYS(Table1[[#This Row],[start Date]],Table1[[#This Row],[End Date]])</f>
        <v>0</v>
      </c>
    </row>
    <row r="625" spans="13:27" hidden="1" x14ac:dyDescent="0.25">
      <c r="M625" s="23"/>
      <c r="P625" s="12"/>
      <c r="W625" s="3"/>
      <c r="X625" s="3"/>
      <c r="Y625" s="3"/>
      <c r="Z625" s="6"/>
      <c r="AA625" s="11">
        <f>NETWORKDAYS(Table1[[#This Row],[start Date]],Table1[[#This Row],[End Date]])</f>
        <v>0</v>
      </c>
    </row>
    <row r="626" spans="13:27" hidden="1" x14ac:dyDescent="0.25">
      <c r="M626" s="23"/>
      <c r="P626" s="12"/>
      <c r="W626" s="3"/>
      <c r="X626" s="3"/>
      <c r="Y626" s="3"/>
      <c r="Z626" s="6"/>
      <c r="AA626" s="11">
        <f>NETWORKDAYS(Table1[[#This Row],[start Date]],Table1[[#This Row],[End Date]])</f>
        <v>0</v>
      </c>
    </row>
    <row r="627" spans="13:27" hidden="1" x14ac:dyDescent="0.25">
      <c r="M627" s="23"/>
      <c r="P627" s="12"/>
      <c r="W627" s="3"/>
      <c r="X627" s="3"/>
      <c r="Y627" s="3"/>
      <c r="Z627" s="6"/>
      <c r="AA627" s="11">
        <f>NETWORKDAYS(Table1[[#This Row],[start Date]],Table1[[#This Row],[End Date]])</f>
        <v>0</v>
      </c>
    </row>
    <row r="628" spans="13:27" hidden="1" x14ac:dyDescent="0.25">
      <c r="M628" s="23"/>
      <c r="P628" s="12"/>
      <c r="W628" s="3"/>
      <c r="X628" s="3"/>
      <c r="Y628" s="3"/>
      <c r="Z628" s="6"/>
      <c r="AA628" s="11">
        <f>NETWORKDAYS(Table1[[#This Row],[start Date]],Table1[[#This Row],[End Date]])</f>
        <v>0</v>
      </c>
    </row>
    <row r="629" spans="13:27" hidden="1" x14ac:dyDescent="0.25">
      <c r="M629" s="23"/>
      <c r="P629" s="12"/>
      <c r="W629" s="3"/>
      <c r="X629" s="3"/>
      <c r="Y629" s="3"/>
      <c r="Z629" s="6"/>
      <c r="AA629" s="11">
        <f>NETWORKDAYS(Table1[[#This Row],[start Date]],Table1[[#This Row],[End Date]])</f>
        <v>0</v>
      </c>
    </row>
    <row r="630" spans="13:27" hidden="1" x14ac:dyDescent="0.25">
      <c r="M630" s="23"/>
      <c r="P630" s="12"/>
      <c r="W630" s="3"/>
      <c r="X630" s="3"/>
      <c r="Y630" s="3"/>
      <c r="Z630" s="6"/>
      <c r="AA630" s="11">
        <f>NETWORKDAYS(Table1[[#This Row],[start Date]],Table1[[#This Row],[End Date]])</f>
        <v>0</v>
      </c>
    </row>
    <row r="631" spans="13:27" hidden="1" x14ac:dyDescent="0.25">
      <c r="M631" s="23"/>
      <c r="P631" s="12"/>
      <c r="W631" s="3"/>
      <c r="X631" s="3"/>
      <c r="Y631" s="3"/>
      <c r="Z631" s="6"/>
      <c r="AA631" s="11">
        <f>NETWORKDAYS(Table1[[#This Row],[start Date]],Table1[[#This Row],[End Date]])</f>
        <v>0</v>
      </c>
    </row>
    <row r="632" spans="13:27" hidden="1" x14ac:dyDescent="0.25">
      <c r="M632" s="23"/>
      <c r="P632" s="12"/>
      <c r="W632" s="3"/>
      <c r="X632" s="3"/>
      <c r="Y632" s="3"/>
      <c r="Z632" s="6"/>
      <c r="AA632" s="11">
        <f>NETWORKDAYS(Table1[[#This Row],[start Date]],Table1[[#This Row],[End Date]])</f>
        <v>0</v>
      </c>
    </row>
    <row r="633" spans="13:27" hidden="1" x14ac:dyDescent="0.25">
      <c r="M633" s="23"/>
      <c r="P633" s="12"/>
      <c r="W633" s="3"/>
      <c r="X633" s="3"/>
      <c r="Y633" s="3"/>
      <c r="Z633" s="6"/>
      <c r="AA633" s="11">
        <f>NETWORKDAYS(Table1[[#This Row],[start Date]],Table1[[#This Row],[End Date]])</f>
        <v>0</v>
      </c>
    </row>
    <row r="634" spans="13:27" hidden="1" x14ac:dyDescent="0.25">
      <c r="M634" s="23"/>
      <c r="P634" s="12"/>
      <c r="W634" s="3"/>
      <c r="X634" s="3"/>
      <c r="Y634" s="3"/>
      <c r="Z634" s="6"/>
      <c r="AA634" s="11">
        <f>NETWORKDAYS(Table1[[#This Row],[start Date]],Table1[[#This Row],[End Date]])</f>
        <v>0</v>
      </c>
    </row>
    <row r="635" spans="13:27" hidden="1" x14ac:dyDescent="0.25">
      <c r="M635" s="23"/>
      <c r="P635" s="12"/>
      <c r="W635" s="3"/>
      <c r="X635" s="3"/>
      <c r="Y635" s="3"/>
      <c r="Z635" s="6"/>
      <c r="AA635" s="11">
        <f>NETWORKDAYS(Table1[[#This Row],[start Date]],Table1[[#This Row],[End Date]])</f>
        <v>0</v>
      </c>
    </row>
    <row r="636" spans="13:27" hidden="1" x14ac:dyDescent="0.25">
      <c r="M636" s="23"/>
      <c r="P636" s="12"/>
      <c r="W636" s="3"/>
      <c r="X636" s="3"/>
      <c r="Y636" s="3"/>
      <c r="Z636" s="6"/>
      <c r="AA636" s="11">
        <f>NETWORKDAYS(Table1[[#This Row],[start Date]],Table1[[#This Row],[End Date]])</f>
        <v>0</v>
      </c>
    </row>
    <row r="637" spans="13:27" hidden="1" x14ac:dyDescent="0.25">
      <c r="M637" s="23"/>
      <c r="P637" s="12"/>
      <c r="W637" s="3"/>
      <c r="X637" s="3"/>
      <c r="Y637" s="3"/>
      <c r="Z637" s="6"/>
      <c r="AA637" s="11">
        <f>NETWORKDAYS(Table1[[#This Row],[start Date]],Table1[[#This Row],[End Date]])</f>
        <v>0</v>
      </c>
    </row>
    <row r="638" spans="13:27" hidden="1" x14ac:dyDescent="0.25">
      <c r="M638" s="23"/>
      <c r="P638" s="12"/>
      <c r="W638" s="3"/>
      <c r="X638" s="3"/>
      <c r="Y638" s="3"/>
      <c r="Z638" s="6"/>
      <c r="AA638" s="11">
        <f>NETWORKDAYS(Table1[[#This Row],[start Date]],Table1[[#This Row],[End Date]])</f>
        <v>0</v>
      </c>
    </row>
    <row r="639" spans="13:27" hidden="1" x14ac:dyDescent="0.25">
      <c r="M639" s="23"/>
      <c r="P639" s="12"/>
      <c r="W639" s="3"/>
      <c r="X639" s="3"/>
      <c r="Y639" s="3"/>
      <c r="Z639" s="6"/>
      <c r="AA639" s="11">
        <f>NETWORKDAYS(Table1[[#This Row],[start Date]],Table1[[#This Row],[End Date]])</f>
        <v>0</v>
      </c>
    </row>
    <row r="640" spans="13:27" hidden="1" x14ac:dyDescent="0.25">
      <c r="M640" s="23"/>
      <c r="P640" s="12"/>
      <c r="W640" s="3"/>
      <c r="X640" s="3"/>
      <c r="Y640" s="3"/>
      <c r="Z640" s="6"/>
      <c r="AA640" s="11">
        <f>NETWORKDAYS(Table1[[#This Row],[start Date]],Table1[[#This Row],[End Date]])</f>
        <v>0</v>
      </c>
    </row>
    <row r="641" spans="13:27" hidden="1" x14ac:dyDescent="0.25">
      <c r="M641" s="23"/>
      <c r="P641" s="12"/>
      <c r="W641" s="3"/>
      <c r="X641" s="3"/>
      <c r="Y641" s="3"/>
      <c r="Z641" s="6"/>
      <c r="AA641" s="11">
        <f>NETWORKDAYS(Table1[[#This Row],[start Date]],Table1[[#This Row],[End Date]])</f>
        <v>0</v>
      </c>
    </row>
    <row r="642" spans="13:27" hidden="1" x14ac:dyDescent="0.25">
      <c r="M642" s="23"/>
      <c r="P642" s="12"/>
      <c r="W642" s="3"/>
      <c r="X642" s="3"/>
      <c r="Y642" s="3"/>
      <c r="Z642" s="6"/>
      <c r="AA642" s="11">
        <f>NETWORKDAYS(Table1[[#This Row],[start Date]],Table1[[#This Row],[End Date]])</f>
        <v>0</v>
      </c>
    </row>
    <row r="643" spans="13:27" hidden="1" x14ac:dyDescent="0.25">
      <c r="M643" s="23"/>
      <c r="P643" s="12"/>
      <c r="W643" s="3"/>
      <c r="X643" s="3"/>
      <c r="Y643" s="3"/>
      <c r="Z643" s="6"/>
      <c r="AA643" s="11">
        <f>NETWORKDAYS(Table1[[#This Row],[start Date]],Table1[[#This Row],[End Date]])</f>
        <v>0</v>
      </c>
    </row>
    <row r="644" spans="13:27" hidden="1" x14ac:dyDescent="0.25">
      <c r="M644" s="23"/>
      <c r="P644" s="12"/>
      <c r="W644" s="3"/>
      <c r="X644" s="3"/>
      <c r="Y644" s="3"/>
      <c r="Z644" s="6"/>
      <c r="AA644" s="11">
        <f>NETWORKDAYS(Table1[[#This Row],[start Date]],Table1[[#This Row],[End Date]])</f>
        <v>0</v>
      </c>
    </row>
    <row r="645" spans="13:27" hidden="1" x14ac:dyDescent="0.25">
      <c r="M645" s="23"/>
      <c r="P645" s="12"/>
      <c r="W645" s="3"/>
      <c r="X645" s="3"/>
      <c r="Y645" s="3"/>
      <c r="Z645" s="6"/>
      <c r="AA645" s="11">
        <f>NETWORKDAYS(Table1[[#This Row],[start Date]],Table1[[#This Row],[End Date]])</f>
        <v>0</v>
      </c>
    </row>
    <row r="646" spans="13:27" hidden="1" x14ac:dyDescent="0.25">
      <c r="M646" s="23"/>
      <c r="P646" s="12"/>
      <c r="W646" s="3"/>
      <c r="X646" s="3"/>
      <c r="Y646" s="3"/>
      <c r="Z646" s="6"/>
      <c r="AA646" s="11">
        <f>NETWORKDAYS(Table1[[#This Row],[start Date]],Table1[[#This Row],[End Date]])</f>
        <v>0</v>
      </c>
    </row>
    <row r="647" spans="13:27" hidden="1" x14ac:dyDescent="0.25">
      <c r="M647" s="23"/>
      <c r="P647" s="12"/>
      <c r="W647" s="3"/>
      <c r="X647" s="3"/>
      <c r="Y647" s="3"/>
      <c r="Z647" s="6"/>
      <c r="AA647" s="11">
        <f>NETWORKDAYS(Table1[[#This Row],[start Date]],Table1[[#This Row],[End Date]])</f>
        <v>0</v>
      </c>
    </row>
    <row r="648" spans="13:27" hidden="1" x14ac:dyDescent="0.25">
      <c r="M648" s="23"/>
      <c r="P648" s="12"/>
      <c r="W648" s="3"/>
      <c r="X648" s="3"/>
      <c r="Y648" s="3"/>
      <c r="Z648" s="6"/>
      <c r="AA648" s="11">
        <f>NETWORKDAYS(Table1[[#This Row],[start Date]],Table1[[#This Row],[End Date]])</f>
        <v>0</v>
      </c>
    </row>
    <row r="649" spans="13:27" hidden="1" x14ac:dyDescent="0.25">
      <c r="M649" s="23"/>
      <c r="P649" s="12"/>
      <c r="W649" s="3"/>
      <c r="X649" s="3"/>
      <c r="Y649" s="3"/>
      <c r="Z649" s="6"/>
      <c r="AA649" s="11">
        <f>NETWORKDAYS(Table1[[#This Row],[start Date]],Table1[[#This Row],[End Date]])</f>
        <v>0</v>
      </c>
    </row>
    <row r="650" spans="13:27" hidden="1" x14ac:dyDescent="0.25">
      <c r="M650" s="23"/>
      <c r="P650" s="12"/>
      <c r="W650" s="3"/>
      <c r="X650" s="3"/>
      <c r="Y650" s="3"/>
      <c r="Z650" s="6"/>
      <c r="AA650" s="11">
        <f>NETWORKDAYS(Table1[[#This Row],[start Date]],Table1[[#This Row],[End Date]])</f>
        <v>0</v>
      </c>
    </row>
    <row r="651" spans="13:27" hidden="1" x14ac:dyDescent="0.25">
      <c r="M651" s="23"/>
      <c r="P651" s="12"/>
      <c r="W651" s="3"/>
      <c r="X651" s="3"/>
      <c r="Y651" s="3"/>
      <c r="Z651" s="6"/>
      <c r="AA651" s="11">
        <f>NETWORKDAYS(Table1[[#This Row],[start Date]],Table1[[#This Row],[End Date]])</f>
        <v>0</v>
      </c>
    </row>
    <row r="652" spans="13:27" hidden="1" x14ac:dyDescent="0.25">
      <c r="M652" s="23"/>
      <c r="P652" s="12"/>
      <c r="W652" s="3"/>
      <c r="X652" s="3"/>
      <c r="Y652" s="3"/>
      <c r="Z652" s="6"/>
      <c r="AA652" s="11">
        <f>NETWORKDAYS(Table1[[#This Row],[start Date]],Table1[[#This Row],[End Date]])</f>
        <v>0</v>
      </c>
    </row>
    <row r="653" spans="13:27" hidden="1" x14ac:dyDescent="0.25">
      <c r="M653" s="23"/>
      <c r="P653" s="12"/>
      <c r="W653" s="3"/>
      <c r="X653" s="3"/>
      <c r="Y653" s="3"/>
      <c r="Z653" s="6"/>
      <c r="AA653" s="11">
        <f>NETWORKDAYS(Table1[[#This Row],[start Date]],Table1[[#This Row],[End Date]])</f>
        <v>0</v>
      </c>
    </row>
    <row r="654" spans="13:27" hidden="1" x14ac:dyDescent="0.25">
      <c r="M654" s="23"/>
      <c r="P654" s="12"/>
      <c r="W654" s="3"/>
      <c r="X654" s="3"/>
      <c r="Y654" s="3"/>
      <c r="Z654" s="6"/>
      <c r="AA654" s="11">
        <f>NETWORKDAYS(Table1[[#This Row],[start Date]],Table1[[#This Row],[End Date]])</f>
        <v>0</v>
      </c>
    </row>
    <row r="655" spans="13:27" hidden="1" x14ac:dyDescent="0.25">
      <c r="M655" s="23"/>
      <c r="P655" s="12"/>
      <c r="W655" s="3"/>
      <c r="X655" s="3"/>
      <c r="Y655" s="3"/>
      <c r="Z655" s="6"/>
      <c r="AA655" s="11">
        <f>NETWORKDAYS(Table1[[#This Row],[start Date]],Table1[[#This Row],[End Date]])</f>
        <v>0</v>
      </c>
    </row>
    <row r="656" spans="13:27" hidden="1" x14ac:dyDescent="0.25">
      <c r="M656" s="23"/>
      <c r="P656" s="12"/>
      <c r="W656" s="3"/>
      <c r="X656" s="3"/>
      <c r="Y656" s="3"/>
      <c r="Z656" s="6"/>
      <c r="AA656" s="11">
        <f>NETWORKDAYS(Table1[[#This Row],[start Date]],Table1[[#This Row],[End Date]])</f>
        <v>0</v>
      </c>
    </row>
    <row r="657" spans="13:27" hidden="1" x14ac:dyDescent="0.25">
      <c r="M657" s="23"/>
      <c r="P657" s="12"/>
      <c r="W657" s="3"/>
      <c r="X657" s="3"/>
      <c r="Y657" s="3"/>
      <c r="Z657" s="6"/>
      <c r="AA657" s="11">
        <f>NETWORKDAYS(Table1[[#This Row],[start Date]],Table1[[#This Row],[End Date]])</f>
        <v>0</v>
      </c>
    </row>
    <row r="658" spans="13:27" hidden="1" x14ac:dyDescent="0.25">
      <c r="M658" s="23"/>
      <c r="P658" s="12"/>
      <c r="W658" s="3"/>
      <c r="X658" s="3"/>
      <c r="Y658" s="3"/>
      <c r="Z658" s="6"/>
      <c r="AA658" s="11">
        <f>NETWORKDAYS(Table1[[#This Row],[start Date]],Table1[[#This Row],[End Date]])</f>
        <v>0</v>
      </c>
    </row>
    <row r="659" spans="13:27" hidden="1" x14ac:dyDescent="0.25">
      <c r="M659" s="23"/>
      <c r="P659" s="12"/>
      <c r="W659" s="3"/>
      <c r="X659" s="3"/>
      <c r="Y659" s="3"/>
      <c r="Z659" s="6"/>
      <c r="AA659" s="11">
        <f>NETWORKDAYS(Table1[[#This Row],[start Date]],Table1[[#This Row],[End Date]])</f>
        <v>0</v>
      </c>
    </row>
    <row r="660" spans="13:27" hidden="1" x14ac:dyDescent="0.25">
      <c r="M660" s="23"/>
      <c r="P660" s="12"/>
      <c r="W660" s="3"/>
      <c r="X660" s="3"/>
      <c r="Y660" s="3"/>
      <c r="Z660" s="6"/>
      <c r="AA660" s="11">
        <f>NETWORKDAYS(Table1[[#This Row],[start Date]],Table1[[#This Row],[End Date]])</f>
        <v>0</v>
      </c>
    </row>
    <row r="661" spans="13:27" hidden="1" x14ac:dyDescent="0.25">
      <c r="M661" s="23"/>
      <c r="P661" s="12"/>
      <c r="W661" s="3"/>
      <c r="X661" s="3"/>
      <c r="Y661" s="3"/>
      <c r="Z661" s="6"/>
      <c r="AA661" s="11">
        <f>NETWORKDAYS(Table1[[#This Row],[start Date]],Table1[[#This Row],[End Date]])</f>
        <v>0</v>
      </c>
    </row>
    <row r="662" spans="13:27" hidden="1" x14ac:dyDescent="0.25">
      <c r="M662" s="23"/>
      <c r="P662" s="12"/>
      <c r="W662" s="3"/>
      <c r="X662" s="3"/>
      <c r="Y662" s="3"/>
      <c r="Z662" s="6"/>
      <c r="AA662" s="11">
        <f>NETWORKDAYS(Table1[[#This Row],[start Date]],Table1[[#This Row],[End Date]])</f>
        <v>0</v>
      </c>
    </row>
    <row r="663" spans="13:27" hidden="1" x14ac:dyDescent="0.25">
      <c r="M663" s="23"/>
      <c r="P663" s="12"/>
      <c r="W663" s="3"/>
      <c r="X663" s="3"/>
      <c r="Y663" s="3"/>
      <c r="Z663" s="6"/>
      <c r="AA663" s="11">
        <f>NETWORKDAYS(Table1[[#This Row],[start Date]],Table1[[#This Row],[End Date]])</f>
        <v>0</v>
      </c>
    </row>
    <row r="664" spans="13:27" hidden="1" x14ac:dyDescent="0.25">
      <c r="M664" s="23"/>
      <c r="P664" s="12"/>
      <c r="W664" s="3"/>
      <c r="X664" s="3"/>
      <c r="Y664" s="3"/>
      <c r="Z664" s="6"/>
      <c r="AA664" s="11">
        <f>NETWORKDAYS(Table1[[#This Row],[start Date]],Table1[[#This Row],[End Date]])</f>
        <v>0</v>
      </c>
    </row>
    <row r="665" spans="13:27" hidden="1" x14ac:dyDescent="0.25">
      <c r="M665" s="23"/>
      <c r="P665" s="12"/>
      <c r="W665" s="3"/>
      <c r="X665" s="3"/>
      <c r="Y665" s="3"/>
      <c r="Z665" s="6"/>
      <c r="AA665" s="11">
        <f>NETWORKDAYS(Table1[[#This Row],[start Date]],Table1[[#This Row],[End Date]])</f>
        <v>0</v>
      </c>
    </row>
    <row r="666" spans="13:27" hidden="1" x14ac:dyDescent="0.25">
      <c r="M666" s="23"/>
      <c r="P666" s="12"/>
      <c r="W666" s="3"/>
      <c r="X666" s="3"/>
      <c r="Y666" s="3"/>
      <c r="Z666" s="6"/>
      <c r="AA666" s="11">
        <f>NETWORKDAYS(Table1[[#This Row],[start Date]],Table1[[#This Row],[End Date]])</f>
        <v>0</v>
      </c>
    </row>
    <row r="667" spans="13:27" hidden="1" x14ac:dyDescent="0.25">
      <c r="M667" s="23"/>
      <c r="P667" s="12"/>
      <c r="W667" s="3"/>
      <c r="X667" s="3"/>
      <c r="Y667" s="3"/>
      <c r="Z667" s="6"/>
      <c r="AA667" s="11">
        <f>NETWORKDAYS(Table1[[#This Row],[start Date]],Table1[[#This Row],[End Date]])</f>
        <v>0</v>
      </c>
    </row>
    <row r="668" spans="13:27" hidden="1" x14ac:dyDescent="0.25">
      <c r="M668" s="23"/>
      <c r="P668" s="12"/>
      <c r="W668" s="3"/>
      <c r="X668" s="3"/>
      <c r="Y668" s="3"/>
      <c r="Z668" s="6"/>
      <c r="AA668" s="11">
        <f>NETWORKDAYS(Table1[[#This Row],[start Date]],Table1[[#This Row],[End Date]])</f>
        <v>0</v>
      </c>
    </row>
    <row r="669" spans="13:27" hidden="1" x14ac:dyDescent="0.25">
      <c r="M669" s="23"/>
      <c r="P669" s="12"/>
      <c r="W669" s="3"/>
      <c r="X669" s="3"/>
      <c r="Y669" s="3"/>
      <c r="Z669" s="6"/>
      <c r="AA669" s="11">
        <f>NETWORKDAYS(Table1[[#This Row],[start Date]],Table1[[#This Row],[End Date]])</f>
        <v>0</v>
      </c>
    </row>
    <row r="670" spans="13:27" hidden="1" x14ac:dyDescent="0.25">
      <c r="M670" s="23"/>
      <c r="P670" s="12"/>
      <c r="W670" s="3"/>
      <c r="X670" s="3"/>
      <c r="Y670" s="3"/>
      <c r="Z670" s="6"/>
      <c r="AA670" s="11">
        <f>NETWORKDAYS(Table1[[#This Row],[start Date]],Table1[[#This Row],[End Date]])</f>
        <v>0</v>
      </c>
    </row>
    <row r="671" spans="13:27" hidden="1" x14ac:dyDescent="0.25">
      <c r="M671" s="23"/>
      <c r="P671" s="12"/>
      <c r="W671" s="3"/>
      <c r="X671" s="3"/>
      <c r="Y671" s="3"/>
      <c r="Z671" s="6"/>
      <c r="AA671" s="11">
        <f>NETWORKDAYS(Table1[[#This Row],[start Date]],Table1[[#This Row],[End Date]])</f>
        <v>0</v>
      </c>
    </row>
    <row r="672" spans="13:27" hidden="1" x14ac:dyDescent="0.25">
      <c r="M672" s="23"/>
      <c r="P672" s="12"/>
      <c r="W672" s="3"/>
      <c r="X672" s="3"/>
      <c r="Y672" s="3"/>
      <c r="Z672" s="6"/>
      <c r="AA672" s="11">
        <f>NETWORKDAYS(Table1[[#This Row],[start Date]],Table1[[#This Row],[End Date]])</f>
        <v>0</v>
      </c>
    </row>
    <row r="673" spans="13:27" hidden="1" x14ac:dyDescent="0.25">
      <c r="M673" s="23"/>
      <c r="P673" s="12"/>
      <c r="W673" s="3"/>
      <c r="X673" s="3"/>
      <c r="Y673" s="3"/>
      <c r="Z673" s="6"/>
      <c r="AA673" s="11">
        <f>NETWORKDAYS(Table1[[#This Row],[start Date]],Table1[[#This Row],[End Date]])</f>
        <v>0</v>
      </c>
    </row>
    <row r="674" spans="13:27" hidden="1" x14ac:dyDescent="0.25">
      <c r="M674" s="23"/>
      <c r="P674" s="12"/>
      <c r="W674" s="3"/>
      <c r="X674" s="3"/>
      <c r="Y674" s="3"/>
      <c r="Z674" s="6"/>
      <c r="AA674" s="11">
        <f>NETWORKDAYS(Table1[[#This Row],[start Date]],Table1[[#This Row],[End Date]])</f>
        <v>0</v>
      </c>
    </row>
    <row r="675" spans="13:27" hidden="1" x14ac:dyDescent="0.25">
      <c r="M675" s="23"/>
      <c r="P675" s="12"/>
      <c r="W675" s="3"/>
      <c r="X675" s="3"/>
      <c r="Y675" s="3"/>
      <c r="Z675" s="6"/>
      <c r="AA675" s="11">
        <f>NETWORKDAYS(Table1[[#This Row],[start Date]],Table1[[#This Row],[End Date]])</f>
        <v>0</v>
      </c>
    </row>
    <row r="676" spans="13:27" hidden="1" x14ac:dyDescent="0.25">
      <c r="M676" s="23"/>
      <c r="P676" s="12"/>
      <c r="W676" s="3"/>
      <c r="X676" s="3"/>
      <c r="Y676" s="3"/>
      <c r="Z676" s="6"/>
      <c r="AA676" s="11">
        <f>NETWORKDAYS(Table1[[#This Row],[start Date]],Table1[[#This Row],[End Date]])</f>
        <v>0</v>
      </c>
    </row>
    <row r="677" spans="13:27" hidden="1" x14ac:dyDescent="0.25">
      <c r="M677" s="23"/>
      <c r="P677" s="12"/>
      <c r="W677" s="3"/>
      <c r="X677" s="3"/>
      <c r="Y677" s="3"/>
      <c r="Z677" s="6"/>
      <c r="AA677" s="11">
        <f>NETWORKDAYS(Table1[[#This Row],[start Date]],Table1[[#This Row],[End Date]])</f>
        <v>0</v>
      </c>
    </row>
    <row r="678" spans="13:27" hidden="1" x14ac:dyDescent="0.25">
      <c r="M678" s="23"/>
      <c r="P678" s="12"/>
      <c r="W678" s="3"/>
      <c r="X678" s="3"/>
      <c r="Y678" s="3"/>
      <c r="Z678" s="6"/>
      <c r="AA678" s="11">
        <f>NETWORKDAYS(Table1[[#This Row],[start Date]],Table1[[#This Row],[End Date]])</f>
        <v>0</v>
      </c>
    </row>
    <row r="679" spans="13:27" hidden="1" x14ac:dyDescent="0.25">
      <c r="M679" s="23"/>
      <c r="P679" s="12"/>
      <c r="W679" s="3"/>
      <c r="X679" s="3"/>
      <c r="Y679" s="3"/>
      <c r="Z679" s="6"/>
      <c r="AA679" s="11">
        <f>NETWORKDAYS(Table1[[#This Row],[start Date]],Table1[[#This Row],[End Date]])</f>
        <v>0</v>
      </c>
    </row>
    <row r="680" spans="13:27" hidden="1" x14ac:dyDescent="0.25">
      <c r="M680" s="23"/>
      <c r="P680" s="12"/>
      <c r="W680" s="3"/>
      <c r="X680" s="3"/>
      <c r="Y680" s="3"/>
      <c r="Z680" s="6"/>
      <c r="AA680" s="11">
        <f>NETWORKDAYS(Table1[[#This Row],[start Date]],Table1[[#This Row],[End Date]])</f>
        <v>0</v>
      </c>
    </row>
    <row r="681" spans="13:27" hidden="1" x14ac:dyDescent="0.25">
      <c r="M681" s="23"/>
      <c r="P681" s="12"/>
      <c r="W681" s="3"/>
      <c r="X681" s="3"/>
      <c r="Y681" s="3"/>
      <c r="Z681" s="6"/>
      <c r="AA681" s="11">
        <f>NETWORKDAYS(Table1[[#This Row],[start Date]],Table1[[#This Row],[End Date]])</f>
        <v>0</v>
      </c>
    </row>
    <row r="682" spans="13:27" hidden="1" x14ac:dyDescent="0.25">
      <c r="M682" s="23"/>
      <c r="P682" s="12"/>
      <c r="W682" s="3"/>
      <c r="X682" s="3"/>
      <c r="Y682" s="3"/>
      <c r="Z682" s="6"/>
      <c r="AA682" s="11">
        <f>NETWORKDAYS(Table1[[#This Row],[start Date]],Table1[[#This Row],[End Date]])</f>
        <v>0</v>
      </c>
    </row>
    <row r="683" spans="13:27" hidden="1" x14ac:dyDescent="0.25">
      <c r="M683" s="23"/>
      <c r="P683" s="12"/>
      <c r="W683" s="3"/>
      <c r="X683" s="3"/>
      <c r="Y683" s="3"/>
      <c r="Z683" s="6"/>
      <c r="AA683" s="11">
        <f>NETWORKDAYS(Table1[[#This Row],[start Date]],Table1[[#This Row],[End Date]])</f>
        <v>0</v>
      </c>
    </row>
    <row r="684" spans="13:27" hidden="1" x14ac:dyDescent="0.25">
      <c r="M684" s="23"/>
      <c r="P684" s="12"/>
      <c r="W684" s="3"/>
      <c r="X684" s="3"/>
      <c r="Y684" s="3"/>
      <c r="Z684" s="6"/>
      <c r="AA684" s="11">
        <f>NETWORKDAYS(Table1[[#This Row],[start Date]],Table1[[#This Row],[End Date]])</f>
        <v>0</v>
      </c>
    </row>
    <row r="685" spans="13:27" hidden="1" x14ac:dyDescent="0.25">
      <c r="M685" s="23"/>
      <c r="P685" s="12"/>
      <c r="W685" s="3"/>
      <c r="X685" s="3"/>
      <c r="Y685" s="3"/>
      <c r="Z685" s="6"/>
      <c r="AA685" s="11">
        <f>NETWORKDAYS(Table1[[#This Row],[start Date]],Table1[[#This Row],[End Date]])</f>
        <v>0</v>
      </c>
    </row>
    <row r="686" spans="13:27" hidden="1" x14ac:dyDescent="0.25">
      <c r="M686" s="23"/>
      <c r="P686" s="12"/>
      <c r="W686" s="3"/>
      <c r="X686" s="3"/>
      <c r="Y686" s="3"/>
      <c r="Z686" s="6"/>
      <c r="AA686" s="11">
        <f>NETWORKDAYS(Table1[[#This Row],[start Date]],Table1[[#This Row],[End Date]])</f>
        <v>0</v>
      </c>
    </row>
    <row r="687" spans="13:27" hidden="1" x14ac:dyDescent="0.25">
      <c r="M687" s="23"/>
      <c r="P687" s="12"/>
      <c r="W687" s="3"/>
      <c r="X687" s="3"/>
      <c r="Y687" s="3"/>
      <c r="Z687" s="6"/>
      <c r="AA687" s="11">
        <f>NETWORKDAYS(Table1[[#This Row],[start Date]],Table1[[#This Row],[End Date]])</f>
        <v>0</v>
      </c>
    </row>
    <row r="688" spans="13:27" hidden="1" x14ac:dyDescent="0.25">
      <c r="M688" s="23"/>
      <c r="P688" s="12"/>
      <c r="W688" s="3"/>
      <c r="X688" s="3"/>
      <c r="Y688" s="3"/>
      <c r="Z688" s="6"/>
      <c r="AA688" s="11">
        <f>NETWORKDAYS(Table1[[#This Row],[start Date]],Table1[[#This Row],[End Date]])</f>
        <v>0</v>
      </c>
    </row>
    <row r="689" spans="13:27" hidden="1" x14ac:dyDescent="0.25">
      <c r="M689" s="23"/>
      <c r="P689" s="12"/>
      <c r="W689" s="3"/>
      <c r="X689" s="3"/>
      <c r="Y689" s="3"/>
      <c r="Z689" s="6"/>
      <c r="AA689" s="11">
        <f>NETWORKDAYS(Table1[[#This Row],[start Date]],Table1[[#This Row],[End Date]])</f>
        <v>0</v>
      </c>
    </row>
    <row r="690" spans="13:27" hidden="1" x14ac:dyDescent="0.25">
      <c r="M690" s="23"/>
      <c r="P690" s="12"/>
      <c r="W690" s="3"/>
      <c r="X690" s="3"/>
      <c r="Y690" s="3"/>
      <c r="Z690" s="6"/>
      <c r="AA690" s="11">
        <f>NETWORKDAYS(Table1[[#This Row],[start Date]],Table1[[#This Row],[End Date]])</f>
        <v>0</v>
      </c>
    </row>
    <row r="691" spans="13:27" hidden="1" x14ac:dyDescent="0.25">
      <c r="M691" s="23"/>
      <c r="P691" s="12"/>
      <c r="W691" s="3"/>
      <c r="X691" s="3"/>
      <c r="Y691" s="3"/>
      <c r="Z691" s="6"/>
      <c r="AA691" s="11">
        <f>NETWORKDAYS(Table1[[#This Row],[start Date]],Table1[[#This Row],[End Date]])</f>
        <v>0</v>
      </c>
    </row>
    <row r="692" spans="13:27" hidden="1" x14ac:dyDescent="0.25">
      <c r="M692" s="23"/>
      <c r="P692" s="12"/>
      <c r="W692" s="3"/>
      <c r="X692" s="3"/>
      <c r="Y692" s="3"/>
      <c r="Z692" s="6"/>
      <c r="AA692" s="11">
        <f>NETWORKDAYS(Table1[[#This Row],[start Date]],Table1[[#This Row],[End Date]])</f>
        <v>0</v>
      </c>
    </row>
    <row r="693" spans="13:27" hidden="1" x14ac:dyDescent="0.25">
      <c r="M693" s="23"/>
      <c r="P693" s="12"/>
      <c r="W693" s="3"/>
      <c r="X693" s="3"/>
      <c r="Y693" s="3"/>
      <c r="Z693" s="6"/>
      <c r="AA693" s="11">
        <f>NETWORKDAYS(Table1[[#This Row],[start Date]],Table1[[#This Row],[End Date]])</f>
        <v>0</v>
      </c>
    </row>
    <row r="694" spans="13:27" hidden="1" x14ac:dyDescent="0.25">
      <c r="M694" s="23"/>
      <c r="P694" s="12"/>
      <c r="W694" s="3"/>
      <c r="X694" s="3"/>
      <c r="Y694" s="3"/>
      <c r="Z694" s="6"/>
      <c r="AA694" s="11">
        <f>NETWORKDAYS(Table1[[#This Row],[start Date]],Table1[[#This Row],[End Date]])</f>
        <v>0</v>
      </c>
    </row>
    <row r="695" spans="13:27" hidden="1" x14ac:dyDescent="0.25">
      <c r="M695" s="23"/>
      <c r="P695" s="12"/>
      <c r="W695" s="3"/>
      <c r="X695" s="3"/>
      <c r="Y695" s="3"/>
      <c r="Z695" s="6"/>
      <c r="AA695" s="11">
        <f>NETWORKDAYS(Table1[[#This Row],[start Date]],Table1[[#This Row],[End Date]])</f>
        <v>0</v>
      </c>
    </row>
    <row r="696" spans="13:27" hidden="1" x14ac:dyDescent="0.25">
      <c r="M696" s="23"/>
      <c r="P696" s="12"/>
      <c r="W696" s="3"/>
      <c r="X696" s="3"/>
      <c r="Y696" s="3"/>
      <c r="Z696" s="6"/>
      <c r="AA696" s="11">
        <f>NETWORKDAYS(Table1[[#This Row],[start Date]],Table1[[#This Row],[End Date]])</f>
        <v>0</v>
      </c>
    </row>
    <row r="697" spans="13:27" hidden="1" x14ac:dyDescent="0.25">
      <c r="M697" s="23"/>
      <c r="P697" s="12"/>
      <c r="W697" s="3"/>
      <c r="X697" s="3"/>
      <c r="Y697" s="3"/>
      <c r="Z697" s="6"/>
      <c r="AA697" s="11">
        <f>NETWORKDAYS(Table1[[#This Row],[start Date]],Table1[[#This Row],[End Date]])</f>
        <v>0</v>
      </c>
    </row>
    <row r="698" spans="13:27" hidden="1" x14ac:dyDescent="0.25">
      <c r="M698" s="23"/>
      <c r="P698" s="12"/>
      <c r="W698" s="3"/>
      <c r="X698" s="3"/>
      <c r="Y698" s="3"/>
      <c r="Z698" s="6"/>
      <c r="AA698" s="11">
        <f>NETWORKDAYS(Table1[[#This Row],[start Date]],Table1[[#This Row],[End Date]])</f>
        <v>0</v>
      </c>
    </row>
    <row r="699" spans="13:27" hidden="1" x14ac:dyDescent="0.25">
      <c r="M699" s="23"/>
      <c r="P699" s="12"/>
      <c r="W699" s="3"/>
      <c r="X699" s="3"/>
      <c r="Y699" s="3"/>
      <c r="Z699" s="6"/>
      <c r="AA699" s="11">
        <f>NETWORKDAYS(Table1[[#This Row],[start Date]],Table1[[#This Row],[End Date]])</f>
        <v>0</v>
      </c>
    </row>
    <row r="700" spans="13:27" hidden="1" x14ac:dyDescent="0.25">
      <c r="M700" s="23"/>
      <c r="P700" s="12"/>
      <c r="W700" s="3"/>
      <c r="X700" s="3"/>
      <c r="Y700" s="3"/>
      <c r="Z700" s="6"/>
      <c r="AA700" s="11">
        <f>NETWORKDAYS(Table1[[#This Row],[start Date]],Table1[[#This Row],[End Date]])</f>
        <v>0</v>
      </c>
    </row>
    <row r="701" spans="13:27" hidden="1" x14ac:dyDescent="0.25">
      <c r="M701" s="23"/>
      <c r="P701" s="12"/>
      <c r="W701" s="3"/>
      <c r="X701" s="3"/>
      <c r="Y701" s="3"/>
      <c r="Z701" s="6"/>
      <c r="AA701" s="11">
        <f>NETWORKDAYS(Table1[[#This Row],[start Date]],Table1[[#This Row],[End Date]])</f>
        <v>0</v>
      </c>
    </row>
    <row r="702" spans="13:27" hidden="1" x14ac:dyDescent="0.25">
      <c r="M702" s="23"/>
      <c r="P702" s="12"/>
      <c r="W702" s="3"/>
      <c r="X702" s="3"/>
      <c r="Y702" s="3"/>
      <c r="Z702" s="6"/>
      <c r="AA702" s="11">
        <f>NETWORKDAYS(Table1[[#This Row],[start Date]],Table1[[#This Row],[End Date]])</f>
        <v>0</v>
      </c>
    </row>
    <row r="703" spans="13:27" hidden="1" x14ac:dyDescent="0.25">
      <c r="M703" s="23"/>
      <c r="P703" s="12"/>
      <c r="W703" s="3"/>
      <c r="X703" s="3"/>
      <c r="Y703" s="3"/>
      <c r="Z703" s="6"/>
      <c r="AA703" s="11">
        <f>NETWORKDAYS(Table1[[#This Row],[start Date]],Table1[[#This Row],[End Date]])</f>
        <v>0</v>
      </c>
    </row>
    <row r="704" spans="13:27" hidden="1" x14ac:dyDescent="0.25">
      <c r="M704" s="23"/>
      <c r="P704" s="12"/>
      <c r="W704" s="3"/>
      <c r="X704" s="3"/>
      <c r="Y704" s="3"/>
      <c r="Z704" s="6"/>
      <c r="AA704" s="11">
        <f>NETWORKDAYS(Table1[[#This Row],[start Date]],Table1[[#This Row],[End Date]])</f>
        <v>0</v>
      </c>
    </row>
    <row r="705" spans="13:27" hidden="1" x14ac:dyDescent="0.25">
      <c r="M705" s="23"/>
      <c r="P705" s="12"/>
      <c r="W705" s="3"/>
      <c r="X705" s="3"/>
      <c r="Y705" s="3"/>
      <c r="Z705" s="6"/>
      <c r="AA705" s="11">
        <f>NETWORKDAYS(Table1[[#This Row],[start Date]],Table1[[#This Row],[End Date]])</f>
        <v>0</v>
      </c>
    </row>
    <row r="706" spans="13:27" hidden="1" x14ac:dyDescent="0.25">
      <c r="M706" s="23"/>
      <c r="P706" s="12"/>
      <c r="W706" s="3"/>
      <c r="X706" s="3"/>
      <c r="Y706" s="3"/>
      <c r="Z706" s="6"/>
      <c r="AA706" s="11">
        <f>NETWORKDAYS(Table1[[#This Row],[start Date]],Table1[[#This Row],[End Date]])</f>
        <v>0</v>
      </c>
    </row>
    <row r="707" spans="13:27" hidden="1" x14ac:dyDescent="0.25">
      <c r="M707" s="23"/>
      <c r="P707" s="12"/>
      <c r="W707" s="3"/>
      <c r="X707" s="3"/>
      <c r="Y707" s="3"/>
      <c r="Z707" s="6"/>
      <c r="AA707" s="11">
        <f>NETWORKDAYS(Table1[[#This Row],[start Date]],Table1[[#This Row],[End Date]])</f>
        <v>0</v>
      </c>
    </row>
    <row r="708" spans="13:27" hidden="1" x14ac:dyDescent="0.25">
      <c r="M708" s="23"/>
      <c r="P708" s="12"/>
      <c r="W708" s="3"/>
      <c r="X708" s="3"/>
      <c r="Y708" s="3"/>
      <c r="Z708" s="6"/>
      <c r="AA708" s="11">
        <f>NETWORKDAYS(Table1[[#This Row],[start Date]],Table1[[#This Row],[End Date]])</f>
        <v>0</v>
      </c>
    </row>
    <row r="709" spans="13:27" hidden="1" x14ac:dyDescent="0.25">
      <c r="M709" s="23"/>
      <c r="P709" s="12"/>
      <c r="W709" s="3"/>
      <c r="X709" s="3"/>
      <c r="Y709" s="3"/>
      <c r="Z709" s="6"/>
      <c r="AA709" s="11">
        <f>NETWORKDAYS(Table1[[#This Row],[start Date]],Table1[[#This Row],[End Date]])</f>
        <v>0</v>
      </c>
    </row>
    <row r="710" spans="13:27" hidden="1" x14ac:dyDescent="0.25">
      <c r="M710" s="23"/>
      <c r="P710" s="12"/>
      <c r="W710" s="3"/>
      <c r="X710" s="3"/>
      <c r="Y710" s="3"/>
      <c r="Z710" s="6"/>
      <c r="AA710" s="11">
        <f>NETWORKDAYS(Table1[[#This Row],[start Date]],Table1[[#This Row],[End Date]])</f>
        <v>0</v>
      </c>
    </row>
    <row r="711" spans="13:27" hidden="1" x14ac:dyDescent="0.25">
      <c r="M711" s="23"/>
      <c r="P711" s="12"/>
      <c r="W711" s="3"/>
      <c r="X711" s="3"/>
      <c r="Y711" s="3"/>
      <c r="Z711" s="6"/>
      <c r="AA711" s="11">
        <f>NETWORKDAYS(Table1[[#This Row],[start Date]],Table1[[#This Row],[End Date]])</f>
        <v>0</v>
      </c>
    </row>
    <row r="712" spans="13:27" hidden="1" x14ac:dyDescent="0.25">
      <c r="M712" s="23"/>
      <c r="P712" s="12"/>
      <c r="W712" s="3"/>
      <c r="X712" s="3"/>
      <c r="Y712" s="3"/>
      <c r="Z712" s="6"/>
      <c r="AA712" s="11">
        <f>NETWORKDAYS(Table1[[#This Row],[start Date]],Table1[[#This Row],[End Date]])</f>
        <v>0</v>
      </c>
    </row>
    <row r="713" spans="13:27" hidden="1" x14ac:dyDescent="0.25">
      <c r="M713" s="23"/>
      <c r="P713" s="12"/>
      <c r="W713" s="3"/>
      <c r="X713" s="3"/>
      <c r="Y713" s="3"/>
      <c r="Z713" s="6"/>
      <c r="AA713" s="11">
        <f>NETWORKDAYS(Table1[[#This Row],[start Date]],Table1[[#This Row],[End Date]])</f>
        <v>0</v>
      </c>
    </row>
    <row r="714" spans="13:27" hidden="1" x14ac:dyDescent="0.25">
      <c r="M714" s="23"/>
      <c r="P714" s="12"/>
      <c r="W714" s="3"/>
      <c r="X714" s="3"/>
      <c r="Y714" s="3"/>
      <c r="Z714" s="6"/>
      <c r="AA714" s="11">
        <f>NETWORKDAYS(Table1[[#This Row],[start Date]],Table1[[#This Row],[End Date]])</f>
        <v>0</v>
      </c>
    </row>
    <row r="715" spans="13:27" hidden="1" x14ac:dyDescent="0.25">
      <c r="M715" s="23"/>
      <c r="P715" s="12"/>
      <c r="W715" s="3"/>
      <c r="X715" s="3"/>
      <c r="Y715" s="3"/>
      <c r="Z715" s="6"/>
      <c r="AA715" s="11">
        <f>NETWORKDAYS(Table1[[#This Row],[start Date]],Table1[[#This Row],[End Date]])</f>
        <v>0</v>
      </c>
    </row>
    <row r="716" spans="13:27" hidden="1" x14ac:dyDescent="0.25">
      <c r="M716" s="23"/>
      <c r="P716" s="12"/>
      <c r="W716" s="3"/>
      <c r="X716" s="3"/>
      <c r="Y716" s="3"/>
      <c r="Z716" s="6"/>
      <c r="AA716" s="11">
        <f>NETWORKDAYS(Table1[[#This Row],[start Date]],Table1[[#This Row],[End Date]])</f>
        <v>0</v>
      </c>
    </row>
    <row r="717" spans="13:27" hidden="1" x14ac:dyDescent="0.25">
      <c r="M717" s="23"/>
      <c r="P717" s="12"/>
      <c r="W717" s="3"/>
      <c r="X717" s="3"/>
      <c r="Y717" s="3"/>
      <c r="Z717" s="6"/>
      <c r="AA717" s="11">
        <f>NETWORKDAYS(Table1[[#This Row],[start Date]],Table1[[#This Row],[End Date]])</f>
        <v>0</v>
      </c>
    </row>
    <row r="718" spans="13:27" hidden="1" x14ac:dyDescent="0.25">
      <c r="M718" s="23"/>
      <c r="P718" s="12"/>
      <c r="W718" s="3"/>
      <c r="X718" s="3"/>
      <c r="Y718" s="3"/>
      <c r="Z718" s="6"/>
      <c r="AA718" s="11">
        <f>NETWORKDAYS(Table1[[#This Row],[start Date]],Table1[[#This Row],[End Date]])</f>
        <v>0</v>
      </c>
    </row>
    <row r="719" spans="13:27" hidden="1" x14ac:dyDescent="0.25">
      <c r="M719" s="23"/>
      <c r="P719" s="12"/>
      <c r="W719" s="3"/>
      <c r="X719" s="3"/>
      <c r="Y719" s="3"/>
      <c r="Z719" s="6"/>
      <c r="AA719" s="11">
        <f>NETWORKDAYS(Table1[[#This Row],[start Date]],Table1[[#This Row],[End Date]])</f>
        <v>0</v>
      </c>
    </row>
    <row r="720" spans="13:27" hidden="1" x14ac:dyDescent="0.25">
      <c r="M720" s="23"/>
      <c r="P720" s="12"/>
      <c r="W720" s="3"/>
      <c r="X720" s="3"/>
      <c r="Y720" s="3"/>
      <c r="Z720" s="6"/>
      <c r="AA720" s="11">
        <f>NETWORKDAYS(Table1[[#This Row],[start Date]],Table1[[#This Row],[End Date]])</f>
        <v>0</v>
      </c>
    </row>
    <row r="721" spans="13:27" hidden="1" x14ac:dyDescent="0.25">
      <c r="M721" s="23"/>
      <c r="P721" s="12"/>
      <c r="W721" s="3"/>
      <c r="X721" s="3"/>
      <c r="Y721" s="3"/>
      <c r="Z721" s="6"/>
      <c r="AA721" s="11">
        <f>NETWORKDAYS(Table1[[#This Row],[start Date]],Table1[[#This Row],[End Date]])</f>
        <v>0</v>
      </c>
    </row>
    <row r="722" spans="13:27" hidden="1" x14ac:dyDescent="0.25">
      <c r="M722" s="23"/>
      <c r="P722" s="12"/>
      <c r="W722" s="3"/>
      <c r="X722" s="3"/>
      <c r="Y722" s="3"/>
      <c r="Z722" s="6"/>
      <c r="AA722" s="11">
        <f>NETWORKDAYS(Table1[[#This Row],[start Date]],Table1[[#This Row],[End Date]])</f>
        <v>0</v>
      </c>
    </row>
    <row r="723" spans="13:27" hidden="1" x14ac:dyDescent="0.25">
      <c r="M723" s="23"/>
      <c r="P723" s="12"/>
      <c r="W723" s="3"/>
      <c r="X723" s="3"/>
      <c r="Y723" s="3"/>
      <c r="Z723" s="6"/>
      <c r="AA723" s="11">
        <f>NETWORKDAYS(Table1[[#This Row],[start Date]],Table1[[#This Row],[End Date]])</f>
        <v>0</v>
      </c>
    </row>
    <row r="724" spans="13:27" hidden="1" x14ac:dyDescent="0.25">
      <c r="M724" s="23"/>
      <c r="P724" s="12"/>
      <c r="W724" s="3"/>
      <c r="X724" s="3"/>
      <c r="Y724" s="3"/>
      <c r="Z724" s="6"/>
      <c r="AA724" s="11">
        <f>NETWORKDAYS(Table1[[#This Row],[start Date]],Table1[[#This Row],[End Date]])</f>
        <v>0</v>
      </c>
    </row>
    <row r="725" spans="13:27" hidden="1" x14ac:dyDescent="0.25">
      <c r="M725" s="23"/>
      <c r="P725" s="12"/>
      <c r="W725" s="3"/>
      <c r="X725" s="3"/>
      <c r="Y725" s="3"/>
      <c r="Z725" s="6"/>
      <c r="AA725" s="11">
        <f>NETWORKDAYS(Table1[[#This Row],[start Date]],Table1[[#This Row],[End Date]])</f>
        <v>0</v>
      </c>
    </row>
    <row r="726" spans="13:27" hidden="1" x14ac:dyDescent="0.25">
      <c r="M726" s="23"/>
      <c r="P726" s="12"/>
      <c r="W726" s="3"/>
      <c r="X726" s="3"/>
      <c r="Y726" s="3"/>
      <c r="Z726" s="6"/>
      <c r="AA726" s="11">
        <f>NETWORKDAYS(Table1[[#This Row],[start Date]],Table1[[#This Row],[End Date]])</f>
        <v>0</v>
      </c>
    </row>
    <row r="727" spans="13:27" hidden="1" x14ac:dyDescent="0.25">
      <c r="M727" s="23"/>
      <c r="P727" s="12"/>
      <c r="W727" s="3"/>
      <c r="X727" s="3"/>
      <c r="Y727" s="3"/>
      <c r="Z727" s="6"/>
      <c r="AA727" s="11">
        <f>NETWORKDAYS(Table1[[#This Row],[start Date]],Table1[[#This Row],[End Date]])</f>
        <v>0</v>
      </c>
    </row>
    <row r="728" spans="13:27" hidden="1" x14ac:dyDescent="0.25">
      <c r="M728" s="23"/>
      <c r="P728" s="12"/>
      <c r="W728" s="3"/>
      <c r="X728" s="3"/>
      <c r="Y728" s="3"/>
      <c r="Z728" s="6"/>
      <c r="AA728" s="11">
        <f>NETWORKDAYS(Table1[[#This Row],[start Date]],Table1[[#This Row],[End Date]])</f>
        <v>0</v>
      </c>
    </row>
    <row r="729" spans="13:27" hidden="1" x14ac:dyDescent="0.25">
      <c r="M729" s="23"/>
      <c r="P729" s="12"/>
      <c r="W729" s="3"/>
      <c r="X729" s="3"/>
      <c r="Y729" s="3"/>
      <c r="Z729" s="6"/>
      <c r="AA729" s="11">
        <f>NETWORKDAYS(Table1[[#This Row],[start Date]],Table1[[#This Row],[End Date]])</f>
        <v>0</v>
      </c>
    </row>
    <row r="730" spans="13:27" hidden="1" x14ac:dyDescent="0.25">
      <c r="M730" s="23"/>
      <c r="P730" s="12"/>
      <c r="W730" s="3"/>
      <c r="X730" s="3"/>
      <c r="Y730" s="3"/>
      <c r="Z730" s="6"/>
      <c r="AA730" s="11">
        <f>NETWORKDAYS(Table1[[#This Row],[start Date]],Table1[[#This Row],[End Date]])</f>
        <v>0</v>
      </c>
    </row>
    <row r="731" spans="13:27" hidden="1" x14ac:dyDescent="0.25">
      <c r="M731" s="23"/>
      <c r="P731" s="12"/>
      <c r="W731" s="3"/>
      <c r="X731" s="3"/>
      <c r="Y731" s="3"/>
      <c r="Z731" s="6"/>
      <c r="AA731" s="11">
        <f>NETWORKDAYS(Table1[[#This Row],[start Date]],Table1[[#This Row],[End Date]])</f>
        <v>0</v>
      </c>
    </row>
    <row r="732" spans="13:27" hidden="1" x14ac:dyDescent="0.25">
      <c r="M732" s="23"/>
      <c r="P732" s="12"/>
      <c r="W732" s="3"/>
      <c r="X732" s="3"/>
      <c r="Y732" s="3"/>
      <c r="Z732" s="6"/>
      <c r="AA732" s="11">
        <f>NETWORKDAYS(Table1[[#This Row],[start Date]],Table1[[#This Row],[End Date]])</f>
        <v>0</v>
      </c>
    </row>
    <row r="733" spans="13:27" hidden="1" x14ac:dyDescent="0.25">
      <c r="M733" s="23"/>
      <c r="P733" s="12"/>
      <c r="W733" s="3"/>
      <c r="X733" s="3"/>
      <c r="Y733" s="3"/>
      <c r="Z733" s="6"/>
      <c r="AA733" s="11">
        <f>NETWORKDAYS(Table1[[#This Row],[start Date]],Table1[[#This Row],[End Date]])</f>
        <v>0</v>
      </c>
    </row>
    <row r="734" spans="13:27" hidden="1" x14ac:dyDescent="0.25">
      <c r="M734" s="23"/>
      <c r="P734" s="12"/>
      <c r="W734" s="3"/>
      <c r="X734" s="3"/>
      <c r="Y734" s="3"/>
      <c r="Z734" s="6"/>
      <c r="AA734" s="11">
        <f>NETWORKDAYS(Table1[[#This Row],[start Date]],Table1[[#This Row],[End Date]])</f>
        <v>0</v>
      </c>
    </row>
    <row r="735" spans="13:27" hidden="1" x14ac:dyDescent="0.25">
      <c r="M735" s="23"/>
      <c r="P735" s="12"/>
      <c r="W735" s="3"/>
      <c r="X735" s="3"/>
      <c r="Y735" s="3"/>
      <c r="Z735" s="6"/>
      <c r="AA735" s="11">
        <f>NETWORKDAYS(Table1[[#This Row],[start Date]],Table1[[#This Row],[End Date]])</f>
        <v>0</v>
      </c>
    </row>
    <row r="736" spans="13:27" hidden="1" x14ac:dyDescent="0.25">
      <c r="M736" s="23"/>
      <c r="P736" s="12"/>
      <c r="W736" s="3"/>
      <c r="X736" s="3"/>
      <c r="Y736" s="3"/>
      <c r="Z736" s="6"/>
      <c r="AA736" s="11">
        <f>NETWORKDAYS(Table1[[#This Row],[start Date]],Table1[[#This Row],[End Date]])</f>
        <v>0</v>
      </c>
    </row>
    <row r="737" spans="13:27" hidden="1" x14ac:dyDescent="0.25">
      <c r="M737" s="23"/>
      <c r="P737" s="12"/>
      <c r="W737" s="3"/>
      <c r="X737" s="3"/>
      <c r="Y737" s="3"/>
      <c r="Z737" s="6"/>
      <c r="AA737" s="11">
        <f>NETWORKDAYS(Table1[[#This Row],[start Date]],Table1[[#This Row],[End Date]])</f>
        <v>0</v>
      </c>
    </row>
    <row r="738" spans="13:27" hidden="1" x14ac:dyDescent="0.25">
      <c r="M738" s="23"/>
      <c r="P738" s="12"/>
      <c r="W738" s="3"/>
      <c r="X738" s="3"/>
      <c r="Y738" s="3"/>
      <c r="Z738" s="6"/>
      <c r="AA738" s="11">
        <f>NETWORKDAYS(Table1[[#This Row],[start Date]],Table1[[#This Row],[End Date]])</f>
        <v>0</v>
      </c>
    </row>
    <row r="739" spans="13:27" hidden="1" x14ac:dyDescent="0.25">
      <c r="M739" s="23"/>
      <c r="P739" s="12"/>
      <c r="W739" s="3"/>
      <c r="X739" s="3"/>
      <c r="Y739" s="3"/>
      <c r="Z739" s="6"/>
      <c r="AA739" s="11">
        <f>NETWORKDAYS(Table1[[#This Row],[start Date]],Table1[[#This Row],[End Date]])</f>
        <v>0</v>
      </c>
    </row>
    <row r="740" spans="13:27" hidden="1" x14ac:dyDescent="0.25">
      <c r="M740" s="23"/>
      <c r="P740" s="12"/>
      <c r="W740" s="3"/>
      <c r="X740" s="3"/>
      <c r="Y740" s="3"/>
      <c r="Z740" s="6"/>
      <c r="AA740" s="11">
        <f>NETWORKDAYS(Table1[[#This Row],[start Date]],Table1[[#This Row],[End Date]])</f>
        <v>0</v>
      </c>
    </row>
    <row r="741" spans="13:27" hidden="1" x14ac:dyDescent="0.25">
      <c r="M741" s="23"/>
      <c r="P741" s="12"/>
      <c r="W741" s="3"/>
      <c r="X741" s="3"/>
      <c r="Y741" s="3"/>
      <c r="Z741" s="6"/>
      <c r="AA741" s="11">
        <f>NETWORKDAYS(Table1[[#This Row],[start Date]],Table1[[#This Row],[End Date]])</f>
        <v>0</v>
      </c>
    </row>
    <row r="742" spans="13:27" hidden="1" x14ac:dyDescent="0.25">
      <c r="M742" s="23"/>
      <c r="P742" s="12"/>
      <c r="W742" s="3"/>
      <c r="X742" s="3"/>
      <c r="Y742" s="3"/>
      <c r="Z742" s="6"/>
      <c r="AA742" s="11">
        <f>NETWORKDAYS(Table1[[#This Row],[start Date]],Table1[[#This Row],[End Date]])</f>
        <v>0</v>
      </c>
    </row>
    <row r="743" spans="13:27" hidden="1" x14ac:dyDescent="0.25">
      <c r="M743" s="23"/>
      <c r="P743" s="12"/>
      <c r="W743" s="3"/>
      <c r="X743" s="3"/>
      <c r="Y743" s="3"/>
      <c r="Z743" s="6"/>
      <c r="AA743" s="11">
        <f>NETWORKDAYS(Table1[[#This Row],[start Date]],Table1[[#This Row],[End Date]])</f>
        <v>0</v>
      </c>
    </row>
    <row r="744" spans="13:27" hidden="1" x14ac:dyDescent="0.25">
      <c r="M744" s="23"/>
      <c r="P744" s="12"/>
      <c r="W744" s="3"/>
      <c r="X744" s="3"/>
      <c r="Y744" s="3"/>
      <c r="Z744" s="6"/>
      <c r="AA744" s="11">
        <f>NETWORKDAYS(Table1[[#This Row],[start Date]],Table1[[#This Row],[End Date]])</f>
        <v>0</v>
      </c>
    </row>
    <row r="745" spans="13:27" hidden="1" x14ac:dyDescent="0.25">
      <c r="M745" s="23"/>
      <c r="P745" s="12"/>
      <c r="W745" s="3"/>
      <c r="X745" s="3"/>
      <c r="Y745" s="3"/>
      <c r="Z745" s="6"/>
      <c r="AA745" s="11">
        <f>NETWORKDAYS(Table1[[#This Row],[start Date]],Table1[[#This Row],[End Date]])</f>
        <v>0</v>
      </c>
    </row>
    <row r="746" spans="13:27" hidden="1" x14ac:dyDescent="0.25">
      <c r="M746" s="23"/>
      <c r="P746" s="12"/>
      <c r="W746" s="3"/>
      <c r="X746" s="3"/>
      <c r="Y746" s="3"/>
      <c r="Z746" s="6"/>
      <c r="AA746" s="11">
        <f>NETWORKDAYS(Table1[[#This Row],[start Date]],Table1[[#This Row],[End Date]])</f>
        <v>0</v>
      </c>
    </row>
    <row r="747" spans="13:27" hidden="1" x14ac:dyDescent="0.25">
      <c r="M747" s="23"/>
      <c r="P747" s="12"/>
      <c r="W747" s="3"/>
      <c r="X747" s="3"/>
      <c r="Y747" s="3"/>
      <c r="Z747" s="6"/>
      <c r="AA747" s="11">
        <f>NETWORKDAYS(Table1[[#This Row],[start Date]],Table1[[#This Row],[End Date]])</f>
        <v>0</v>
      </c>
    </row>
    <row r="748" spans="13:27" hidden="1" x14ac:dyDescent="0.25">
      <c r="M748" s="23"/>
      <c r="P748" s="12"/>
      <c r="W748" s="3"/>
      <c r="X748" s="3"/>
      <c r="Y748" s="3"/>
      <c r="Z748" s="6"/>
      <c r="AA748" s="11">
        <f>NETWORKDAYS(Table1[[#This Row],[start Date]],Table1[[#This Row],[End Date]])</f>
        <v>0</v>
      </c>
    </row>
    <row r="749" spans="13:27" hidden="1" x14ac:dyDescent="0.25">
      <c r="M749" s="23"/>
      <c r="P749" s="12"/>
      <c r="W749" s="3"/>
      <c r="X749" s="3"/>
      <c r="Y749" s="3"/>
      <c r="Z749" s="6"/>
      <c r="AA749" s="11">
        <f>NETWORKDAYS(Table1[[#This Row],[start Date]],Table1[[#This Row],[End Date]])</f>
        <v>0</v>
      </c>
    </row>
    <row r="750" spans="13:27" hidden="1" x14ac:dyDescent="0.25">
      <c r="M750" s="23"/>
      <c r="P750" s="12"/>
      <c r="W750" s="3"/>
      <c r="X750" s="3"/>
      <c r="Y750" s="3"/>
      <c r="Z750" s="6"/>
      <c r="AA750" s="11">
        <f>NETWORKDAYS(Table1[[#This Row],[start Date]],Table1[[#This Row],[End Date]])</f>
        <v>0</v>
      </c>
    </row>
    <row r="751" spans="13:27" hidden="1" x14ac:dyDescent="0.25">
      <c r="M751" s="23"/>
      <c r="P751" s="12"/>
      <c r="W751" s="3"/>
      <c r="X751" s="3"/>
      <c r="Y751" s="3"/>
      <c r="Z751" s="6"/>
      <c r="AA751" s="11">
        <f>NETWORKDAYS(Table1[[#This Row],[start Date]],Table1[[#This Row],[End Date]])</f>
        <v>0</v>
      </c>
    </row>
    <row r="752" spans="13:27" hidden="1" x14ac:dyDescent="0.25">
      <c r="M752" s="23"/>
      <c r="P752" s="12"/>
      <c r="W752" s="3"/>
      <c r="X752" s="3"/>
      <c r="Y752" s="3"/>
      <c r="Z752" s="6"/>
      <c r="AA752" s="11">
        <f>NETWORKDAYS(Table1[[#This Row],[start Date]],Table1[[#This Row],[End Date]])</f>
        <v>0</v>
      </c>
    </row>
    <row r="753" spans="13:27" hidden="1" x14ac:dyDescent="0.25">
      <c r="M753" s="23"/>
      <c r="P753" s="12"/>
      <c r="W753" s="3"/>
      <c r="X753" s="3"/>
      <c r="Y753" s="3"/>
      <c r="Z753" s="6"/>
      <c r="AA753" s="11">
        <f>NETWORKDAYS(Table1[[#This Row],[start Date]],Table1[[#This Row],[End Date]])</f>
        <v>0</v>
      </c>
    </row>
    <row r="754" spans="13:27" hidden="1" x14ac:dyDescent="0.25">
      <c r="M754" s="23"/>
      <c r="P754" s="12"/>
      <c r="W754" s="3"/>
      <c r="X754" s="3"/>
      <c r="Y754" s="3"/>
      <c r="Z754" s="6"/>
      <c r="AA754" s="11">
        <f>NETWORKDAYS(Table1[[#This Row],[start Date]],Table1[[#This Row],[End Date]])</f>
        <v>0</v>
      </c>
    </row>
    <row r="755" spans="13:27" hidden="1" x14ac:dyDescent="0.25">
      <c r="M755" s="23"/>
      <c r="P755" s="12"/>
      <c r="W755" s="3"/>
      <c r="X755" s="3"/>
      <c r="Y755" s="3"/>
      <c r="Z755" s="6"/>
      <c r="AA755" s="11">
        <f>NETWORKDAYS(Table1[[#This Row],[start Date]],Table1[[#This Row],[End Date]])</f>
        <v>0</v>
      </c>
    </row>
    <row r="756" spans="13:27" hidden="1" x14ac:dyDescent="0.25">
      <c r="M756" s="23"/>
      <c r="P756" s="12"/>
      <c r="W756" s="3"/>
      <c r="X756" s="3"/>
      <c r="Y756" s="3"/>
      <c r="Z756" s="6"/>
      <c r="AA756" s="11">
        <f>NETWORKDAYS(Table1[[#This Row],[start Date]],Table1[[#This Row],[End Date]])</f>
        <v>0</v>
      </c>
    </row>
    <row r="757" spans="13:27" hidden="1" x14ac:dyDescent="0.25">
      <c r="M757" s="23"/>
      <c r="P757" s="12"/>
      <c r="W757" s="3"/>
      <c r="X757" s="3"/>
      <c r="Y757" s="3"/>
      <c r="Z757" s="6"/>
      <c r="AA757" s="11">
        <f>NETWORKDAYS(Table1[[#This Row],[start Date]],Table1[[#This Row],[End Date]])</f>
        <v>0</v>
      </c>
    </row>
    <row r="758" spans="13:27" hidden="1" x14ac:dyDescent="0.25">
      <c r="M758" s="23"/>
      <c r="P758" s="12"/>
      <c r="W758" s="3"/>
      <c r="X758" s="3"/>
      <c r="Y758" s="3"/>
      <c r="Z758" s="6"/>
      <c r="AA758" s="11">
        <f>NETWORKDAYS(Table1[[#This Row],[start Date]],Table1[[#This Row],[End Date]])</f>
        <v>0</v>
      </c>
    </row>
    <row r="759" spans="13:27" hidden="1" x14ac:dyDescent="0.25">
      <c r="M759" s="23"/>
      <c r="P759" s="12"/>
      <c r="W759" s="3"/>
      <c r="X759" s="3"/>
      <c r="Y759" s="3"/>
      <c r="Z759" s="6"/>
      <c r="AA759" s="11">
        <f>NETWORKDAYS(Table1[[#This Row],[start Date]],Table1[[#This Row],[End Date]])</f>
        <v>0</v>
      </c>
    </row>
    <row r="760" spans="13:27" hidden="1" x14ac:dyDescent="0.25">
      <c r="M760" s="23"/>
      <c r="P760" s="12"/>
      <c r="W760" s="3"/>
      <c r="X760" s="3"/>
      <c r="Y760" s="3"/>
      <c r="Z760" s="6"/>
      <c r="AA760" s="11">
        <f>NETWORKDAYS(Table1[[#This Row],[start Date]],Table1[[#This Row],[End Date]])</f>
        <v>0</v>
      </c>
    </row>
    <row r="761" spans="13:27" hidden="1" x14ac:dyDescent="0.25">
      <c r="M761" s="23"/>
      <c r="P761" s="12"/>
      <c r="W761" s="3"/>
      <c r="X761" s="3"/>
      <c r="Y761" s="3"/>
      <c r="Z761" s="6"/>
      <c r="AA761" s="11">
        <f>NETWORKDAYS(Table1[[#This Row],[start Date]],Table1[[#This Row],[End Date]])</f>
        <v>0</v>
      </c>
    </row>
    <row r="762" spans="13:27" hidden="1" x14ac:dyDescent="0.25">
      <c r="M762" s="23"/>
      <c r="P762" s="12"/>
      <c r="W762" s="3"/>
      <c r="X762" s="3"/>
      <c r="Y762" s="3"/>
      <c r="Z762" s="6"/>
      <c r="AA762" s="11">
        <f>NETWORKDAYS(Table1[[#This Row],[start Date]],Table1[[#This Row],[End Date]])</f>
        <v>0</v>
      </c>
    </row>
    <row r="763" spans="13:27" hidden="1" x14ac:dyDescent="0.25">
      <c r="M763" s="23"/>
      <c r="P763" s="12"/>
      <c r="W763" s="3"/>
      <c r="X763" s="3"/>
      <c r="Y763" s="3"/>
      <c r="Z763" s="6"/>
      <c r="AA763" s="11">
        <f>NETWORKDAYS(Table1[[#This Row],[start Date]],Table1[[#This Row],[End Date]])</f>
        <v>0</v>
      </c>
    </row>
    <row r="764" spans="13:27" hidden="1" x14ac:dyDescent="0.25">
      <c r="M764" s="23"/>
      <c r="P764" s="12"/>
      <c r="W764" s="3"/>
      <c r="X764" s="3"/>
      <c r="Y764" s="3"/>
      <c r="Z764" s="6"/>
      <c r="AA764" s="11">
        <f>NETWORKDAYS(Table1[[#This Row],[start Date]],Table1[[#This Row],[End Date]])</f>
        <v>0</v>
      </c>
    </row>
    <row r="765" spans="13:27" hidden="1" x14ac:dyDescent="0.25">
      <c r="M765" s="23"/>
      <c r="P765" s="12"/>
      <c r="W765" s="3"/>
      <c r="X765" s="3"/>
      <c r="Y765" s="3"/>
      <c r="Z765" s="6"/>
      <c r="AA765" s="11">
        <f>NETWORKDAYS(Table1[[#This Row],[start Date]],Table1[[#This Row],[End Date]])</f>
        <v>0</v>
      </c>
    </row>
    <row r="766" spans="13:27" hidden="1" x14ac:dyDescent="0.25">
      <c r="M766" s="23"/>
      <c r="P766" s="12"/>
      <c r="W766" s="3"/>
      <c r="X766" s="3"/>
      <c r="Y766" s="3"/>
      <c r="Z766" s="6"/>
      <c r="AA766" s="11">
        <f>NETWORKDAYS(Table1[[#This Row],[start Date]],Table1[[#This Row],[End Date]])</f>
        <v>0</v>
      </c>
    </row>
    <row r="767" spans="13:27" hidden="1" x14ac:dyDescent="0.25">
      <c r="M767" s="23"/>
      <c r="P767" s="12"/>
      <c r="W767" s="3"/>
      <c r="X767" s="3"/>
      <c r="Y767" s="3"/>
      <c r="Z767" s="6"/>
      <c r="AA767" s="11">
        <f>NETWORKDAYS(Table1[[#This Row],[start Date]],Table1[[#This Row],[End Date]])</f>
        <v>0</v>
      </c>
    </row>
    <row r="768" spans="13:27" hidden="1" x14ac:dyDescent="0.25">
      <c r="M768" s="23"/>
      <c r="P768" s="12"/>
      <c r="W768" s="3"/>
      <c r="X768" s="3"/>
      <c r="Y768" s="3"/>
      <c r="Z768" s="6"/>
      <c r="AA768" s="11">
        <f>NETWORKDAYS(Table1[[#This Row],[start Date]],Table1[[#This Row],[End Date]])</f>
        <v>0</v>
      </c>
    </row>
    <row r="769" spans="13:27" hidden="1" x14ac:dyDescent="0.25">
      <c r="M769" s="23"/>
      <c r="P769" s="12"/>
      <c r="W769" s="3"/>
      <c r="X769" s="3"/>
      <c r="Y769" s="3"/>
      <c r="Z769" s="6"/>
      <c r="AA769" s="11">
        <f>NETWORKDAYS(Table1[[#This Row],[start Date]],Table1[[#This Row],[End Date]])</f>
        <v>0</v>
      </c>
    </row>
    <row r="770" spans="13:27" hidden="1" x14ac:dyDescent="0.25">
      <c r="M770" s="23"/>
      <c r="P770" s="12"/>
      <c r="W770" s="3"/>
      <c r="X770" s="3"/>
      <c r="Y770" s="3"/>
      <c r="Z770" s="6"/>
      <c r="AA770" s="11">
        <f>NETWORKDAYS(Table1[[#This Row],[start Date]],Table1[[#This Row],[End Date]])</f>
        <v>0</v>
      </c>
    </row>
    <row r="771" spans="13:27" hidden="1" x14ac:dyDescent="0.25">
      <c r="M771" s="23"/>
      <c r="P771" s="12"/>
      <c r="W771" s="3"/>
      <c r="X771" s="3"/>
      <c r="Y771" s="3"/>
      <c r="Z771" s="6"/>
      <c r="AA771" s="11">
        <f>NETWORKDAYS(Table1[[#This Row],[start Date]],Table1[[#This Row],[End Date]])</f>
        <v>0</v>
      </c>
    </row>
    <row r="772" spans="13:27" hidden="1" x14ac:dyDescent="0.25">
      <c r="M772" s="23"/>
      <c r="P772" s="12"/>
      <c r="W772" s="3"/>
      <c r="X772" s="3"/>
      <c r="Y772" s="3"/>
      <c r="Z772" s="6"/>
      <c r="AA772" s="11">
        <f>NETWORKDAYS(Table1[[#This Row],[start Date]],Table1[[#This Row],[End Date]])</f>
        <v>0</v>
      </c>
    </row>
    <row r="773" spans="13:27" hidden="1" x14ac:dyDescent="0.25">
      <c r="M773" s="23"/>
      <c r="P773" s="12"/>
      <c r="W773" s="3"/>
      <c r="X773" s="3"/>
      <c r="Y773" s="3"/>
      <c r="Z773" s="6"/>
      <c r="AA773" s="11">
        <f>NETWORKDAYS(Table1[[#This Row],[start Date]],Table1[[#This Row],[End Date]])</f>
        <v>0</v>
      </c>
    </row>
    <row r="774" spans="13:27" hidden="1" x14ac:dyDescent="0.25">
      <c r="M774" s="23"/>
      <c r="P774" s="12"/>
      <c r="W774" s="3"/>
      <c r="X774" s="3"/>
      <c r="Y774" s="3"/>
      <c r="Z774" s="6"/>
      <c r="AA774" s="11">
        <f>NETWORKDAYS(Table1[[#This Row],[start Date]],Table1[[#This Row],[End Date]])</f>
        <v>0</v>
      </c>
    </row>
    <row r="775" spans="13:27" hidden="1" x14ac:dyDescent="0.25">
      <c r="M775" s="23"/>
      <c r="P775" s="12"/>
      <c r="W775" s="3"/>
      <c r="X775" s="3"/>
      <c r="Y775" s="3"/>
      <c r="Z775" s="6"/>
      <c r="AA775" s="11">
        <f>NETWORKDAYS(Table1[[#This Row],[start Date]],Table1[[#This Row],[End Date]])</f>
        <v>0</v>
      </c>
    </row>
    <row r="776" spans="13:27" hidden="1" x14ac:dyDescent="0.25">
      <c r="M776" s="23"/>
      <c r="P776" s="12"/>
      <c r="W776" s="3"/>
      <c r="X776" s="3"/>
      <c r="Y776" s="3"/>
      <c r="Z776" s="6"/>
      <c r="AA776" s="11">
        <f>NETWORKDAYS(Table1[[#This Row],[start Date]],Table1[[#This Row],[End Date]])</f>
        <v>0</v>
      </c>
    </row>
    <row r="777" spans="13:27" hidden="1" x14ac:dyDescent="0.25">
      <c r="M777" s="23"/>
      <c r="P777" s="12"/>
      <c r="W777" s="3"/>
      <c r="X777" s="3"/>
      <c r="Y777" s="3"/>
      <c r="Z777" s="6"/>
      <c r="AA777" s="11">
        <f>NETWORKDAYS(Table1[[#This Row],[start Date]],Table1[[#This Row],[End Date]])</f>
        <v>0</v>
      </c>
    </row>
    <row r="778" spans="13:27" hidden="1" x14ac:dyDescent="0.25">
      <c r="M778" s="23"/>
      <c r="P778" s="12"/>
      <c r="W778" s="3"/>
      <c r="X778" s="3"/>
      <c r="Y778" s="3"/>
      <c r="Z778" s="6"/>
      <c r="AA778" s="11">
        <f>NETWORKDAYS(Table1[[#This Row],[start Date]],Table1[[#This Row],[End Date]])</f>
        <v>0</v>
      </c>
    </row>
    <row r="779" spans="13:27" hidden="1" x14ac:dyDescent="0.25">
      <c r="M779" s="23"/>
      <c r="P779" s="12"/>
      <c r="W779" s="3"/>
      <c r="X779" s="3"/>
      <c r="Y779" s="3"/>
      <c r="Z779" s="6"/>
      <c r="AA779" s="11">
        <f>NETWORKDAYS(Table1[[#This Row],[start Date]],Table1[[#This Row],[End Date]])</f>
        <v>0</v>
      </c>
    </row>
    <row r="780" spans="13:27" hidden="1" x14ac:dyDescent="0.25">
      <c r="M780" s="23"/>
      <c r="P780" s="12"/>
      <c r="W780" s="3"/>
      <c r="X780" s="3"/>
      <c r="Y780" s="3"/>
      <c r="Z780" s="6"/>
      <c r="AA780" s="11">
        <f>NETWORKDAYS(Table1[[#This Row],[start Date]],Table1[[#This Row],[End Date]])</f>
        <v>0</v>
      </c>
    </row>
    <row r="781" spans="13:27" hidden="1" x14ac:dyDescent="0.25">
      <c r="M781" s="23"/>
      <c r="P781" s="12"/>
      <c r="W781" s="3"/>
      <c r="X781" s="3"/>
      <c r="Y781" s="3"/>
      <c r="Z781" s="6"/>
      <c r="AA781" s="11">
        <f>NETWORKDAYS(Table1[[#This Row],[start Date]],Table1[[#This Row],[End Date]])</f>
        <v>0</v>
      </c>
    </row>
    <row r="782" spans="13:27" hidden="1" x14ac:dyDescent="0.25">
      <c r="M782" s="23"/>
      <c r="P782" s="12"/>
      <c r="W782" s="3"/>
      <c r="X782" s="3"/>
      <c r="Y782" s="3"/>
      <c r="Z782" s="6"/>
      <c r="AA782" s="11">
        <f>NETWORKDAYS(Table1[[#This Row],[start Date]],Table1[[#This Row],[End Date]])</f>
        <v>0</v>
      </c>
    </row>
    <row r="783" spans="13:27" hidden="1" x14ac:dyDescent="0.25">
      <c r="M783" s="23"/>
      <c r="P783" s="12"/>
      <c r="W783" s="3"/>
      <c r="X783" s="3"/>
      <c r="Y783" s="3"/>
      <c r="Z783" s="6"/>
      <c r="AA783" s="11">
        <f>NETWORKDAYS(Table1[[#This Row],[start Date]],Table1[[#This Row],[End Date]])</f>
        <v>0</v>
      </c>
    </row>
    <row r="784" spans="13:27" hidden="1" x14ac:dyDescent="0.25">
      <c r="M784" s="23"/>
      <c r="P784" s="12"/>
      <c r="W784" s="3"/>
      <c r="X784" s="3"/>
      <c r="Y784" s="3"/>
      <c r="Z784" s="6"/>
      <c r="AA784" s="11">
        <f>NETWORKDAYS(Table1[[#This Row],[start Date]],Table1[[#This Row],[End Date]])</f>
        <v>0</v>
      </c>
    </row>
    <row r="785" spans="13:27" hidden="1" x14ac:dyDescent="0.25">
      <c r="M785" s="23"/>
      <c r="P785" s="12"/>
      <c r="W785" s="3"/>
      <c r="X785" s="3"/>
      <c r="Y785" s="3"/>
      <c r="Z785" s="6"/>
      <c r="AA785" s="11">
        <f>NETWORKDAYS(Table1[[#This Row],[start Date]],Table1[[#This Row],[End Date]])</f>
        <v>0</v>
      </c>
    </row>
    <row r="786" spans="13:27" hidden="1" x14ac:dyDescent="0.25">
      <c r="M786" s="23"/>
      <c r="P786" s="12"/>
      <c r="W786" s="3"/>
      <c r="X786" s="3"/>
      <c r="Y786" s="3"/>
      <c r="Z786" s="6"/>
      <c r="AA786" s="11">
        <f>NETWORKDAYS(Table1[[#This Row],[start Date]],Table1[[#This Row],[End Date]])</f>
        <v>0</v>
      </c>
    </row>
    <row r="787" spans="13:27" hidden="1" x14ac:dyDescent="0.25">
      <c r="M787" s="23"/>
      <c r="P787" s="12"/>
      <c r="W787" s="3"/>
      <c r="X787" s="3"/>
      <c r="Y787" s="3"/>
      <c r="Z787" s="6"/>
      <c r="AA787" s="11">
        <f>NETWORKDAYS(Table1[[#This Row],[start Date]],Table1[[#This Row],[End Date]])</f>
        <v>0</v>
      </c>
    </row>
    <row r="788" spans="13:27" hidden="1" x14ac:dyDescent="0.25">
      <c r="M788" s="23"/>
      <c r="P788" s="12"/>
      <c r="W788" s="3"/>
      <c r="X788" s="3"/>
      <c r="Y788" s="3"/>
      <c r="Z788" s="6"/>
      <c r="AA788" s="11">
        <f>NETWORKDAYS(Table1[[#This Row],[start Date]],Table1[[#This Row],[End Date]])</f>
        <v>0</v>
      </c>
    </row>
    <row r="789" spans="13:27" hidden="1" x14ac:dyDescent="0.25">
      <c r="M789" s="23"/>
      <c r="P789" s="12"/>
      <c r="W789" s="3"/>
      <c r="X789" s="3"/>
      <c r="Y789" s="3"/>
      <c r="Z789" s="6"/>
      <c r="AA789" s="11">
        <f>NETWORKDAYS(Table1[[#This Row],[start Date]],Table1[[#This Row],[End Date]])</f>
        <v>0</v>
      </c>
    </row>
    <row r="790" spans="13:27" hidden="1" x14ac:dyDescent="0.25">
      <c r="M790" s="23"/>
      <c r="P790" s="12"/>
      <c r="W790" s="3"/>
      <c r="X790" s="3"/>
      <c r="Y790" s="3"/>
      <c r="Z790" s="6"/>
      <c r="AA790" s="11">
        <f>NETWORKDAYS(Table1[[#This Row],[start Date]],Table1[[#This Row],[End Date]])</f>
        <v>0</v>
      </c>
    </row>
    <row r="791" spans="13:27" hidden="1" x14ac:dyDescent="0.25">
      <c r="M791" s="23"/>
      <c r="P791" s="12"/>
      <c r="W791" s="3"/>
      <c r="X791" s="3"/>
      <c r="Y791" s="3"/>
      <c r="Z791" s="6"/>
      <c r="AA791" s="11">
        <f>NETWORKDAYS(Table1[[#This Row],[start Date]],Table1[[#This Row],[End Date]])</f>
        <v>0</v>
      </c>
    </row>
    <row r="792" spans="13:27" hidden="1" x14ac:dyDescent="0.25">
      <c r="M792" s="23"/>
      <c r="P792" s="12"/>
      <c r="W792" s="3"/>
      <c r="X792" s="3"/>
      <c r="Y792" s="3"/>
      <c r="Z792" s="6"/>
      <c r="AA792" s="11">
        <f>NETWORKDAYS(Table1[[#This Row],[start Date]],Table1[[#This Row],[End Date]])</f>
        <v>0</v>
      </c>
    </row>
    <row r="793" spans="13:27" hidden="1" x14ac:dyDescent="0.25">
      <c r="M793" s="23"/>
      <c r="P793" s="12"/>
      <c r="W793" s="3"/>
      <c r="X793" s="3"/>
      <c r="Y793" s="3"/>
      <c r="Z793" s="6"/>
      <c r="AA793" s="11">
        <f>NETWORKDAYS(Table1[[#This Row],[start Date]],Table1[[#This Row],[End Date]])</f>
        <v>0</v>
      </c>
    </row>
    <row r="794" spans="13:27" hidden="1" x14ac:dyDescent="0.25">
      <c r="M794" s="23"/>
      <c r="P794" s="12"/>
      <c r="W794" s="3"/>
      <c r="X794" s="3"/>
      <c r="Y794" s="3"/>
      <c r="Z794" s="6"/>
      <c r="AA794" s="11">
        <f>NETWORKDAYS(Table1[[#This Row],[start Date]],Table1[[#This Row],[End Date]])</f>
        <v>0</v>
      </c>
    </row>
    <row r="795" spans="13:27" hidden="1" x14ac:dyDescent="0.25">
      <c r="M795" s="23"/>
      <c r="P795" s="12"/>
      <c r="W795" s="3"/>
      <c r="X795" s="3"/>
      <c r="Y795" s="3"/>
      <c r="Z795" s="6"/>
      <c r="AA795" s="11">
        <f>NETWORKDAYS(Table1[[#This Row],[start Date]],Table1[[#This Row],[End Date]])</f>
        <v>0</v>
      </c>
    </row>
    <row r="796" spans="13:27" hidden="1" x14ac:dyDescent="0.25">
      <c r="M796" s="23"/>
      <c r="P796" s="12"/>
      <c r="W796" s="3"/>
      <c r="X796" s="3"/>
      <c r="Y796" s="3"/>
      <c r="Z796" s="6"/>
      <c r="AA796" s="11">
        <f>NETWORKDAYS(Table1[[#This Row],[start Date]],Table1[[#This Row],[End Date]])</f>
        <v>0</v>
      </c>
    </row>
    <row r="797" spans="13:27" hidden="1" x14ac:dyDescent="0.25">
      <c r="M797" s="23"/>
      <c r="P797" s="12"/>
      <c r="W797" s="3"/>
      <c r="X797" s="3"/>
      <c r="Y797" s="3"/>
      <c r="Z797" s="6"/>
      <c r="AA797" s="11">
        <f>NETWORKDAYS(Table1[[#This Row],[start Date]],Table1[[#This Row],[End Date]])</f>
        <v>0</v>
      </c>
    </row>
    <row r="798" spans="13:27" hidden="1" x14ac:dyDescent="0.25">
      <c r="M798" s="23"/>
      <c r="P798" s="12"/>
      <c r="W798" s="3"/>
      <c r="X798" s="3"/>
      <c r="Y798" s="3"/>
      <c r="Z798" s="6"/>
      <c r="AA798" s="11">
        <f>NETWORKDAYS(Table1[[#This Row],[start Date]],Table1[[#This Row],[End Date]])</f>
        <v>0</v>
      </c>
    </row>
    <row r="799" spans="13:27" hidden="1" x14ac:dyDescent="0.25">
      <c r="M799" s="23"/>
      <c r="P799" s="12"/>
      <c r="W799" s="3"/>
      <c r="X799" s="3"/>
      <c r="Y799" s="3"/>
      <c r="Z799" s="6"/>
      <c r="AA799" s="11">
        <f>NETWORKDAYS(Table1[[#This Row],[start Date]],Table1[[#This Row],[End Date]])</f>
        <v>0</v>
      </c>
    </row>
    <row r="800" spans="13:27" hidden="1" x14ac:dyDescent="0.25">
      <c r="M800" s="23"/>
      <c r="P800" s="12"/>
      <c r="W800" s="3"/>
      <c r="X800" s="3"/>
      <c r="Y800" s="3"/>
      <c r="Z800" s="6"/>
      <c r="AA800" s="11">
        <f>NETWORKDAYS(Table1[[#This Row],[start Date]],Table1[[#This Row],[End Date]])</f>
        <v>0</v>
      </c>
    </row>
    <row r="801" spans="13:27" hidden="1" x14ac:dyDescent="0.25">
      <c r="M801" s="23"/>
      <c r="P801" s="12"/>
      <c r="W801" s="3"/>
      <c r="X801" s="3"/>
      <c r="Y801" s="3"/>
      <c r="Z801" s="6"/>
      <c r="AA801" s="11">
        <f>NETWORKDAYS(Table1[[#This Row],[start Date]],Table1[[#This Row],[End Date]])</f>
        <v>0</v>
      </c>
    </row>
    <row r="802" spans="13:27" hidden="1" x14ac:dyDescent="0.25">
      <c r="M802" s="23"/>
      <c r="P802" s="12"/>
      <c r="W802" s="3"/>
      <c r="X802" s="3"/>
      <c r="Y802" s="3"/>
      <c r="Z802" s="6"/>
      <c r="AA802" s="11">
        <f>NETWORKDAYS(Table1[[#This Row],[start Date]],Table1[[#This Row],[End Date]])</f>
        <v>0</v>
      </c>
    </row>
    <row r="803" spans="13:27" hidden="1" x14ac:dyDescent="0.25">
      <c r="M803" s="23"/>
      <c r="P803" s="12"/>
      <c r="W803" s="3"/>
      <c r="X803" s="3"/>
      <c r="Y803" s="3"/>
      <c r="Z803" s="6"/>
      <c r="AA803" s="11">
        <f>NETWORKDAYS(Table1[[#This Row],[start Date]],Table1[[#This Row],[End Date]])</f>
        <v>0</v>
      </c>
    </row>
    <row r="804" spans="13:27" hidden="1" x14ac:dyDescent="0.25">
      <c r="M804" s="23"/>
      <c r="P804" s="12"/>
      <c r="W804" s="3"/>
      <c r="X804" s="3"/>
      <c r="Y804" s="3"/>
      <c r="Z804" s="6"/>
      <c r="AA804" s="11">
        <f>NETWORKDAYS(Table1[[#This Row],[start Date]],Table1[[#This Row],[End Date]])</f>
        <v>0</v>
      </c>
    </row>
    <row r="805" spans="13:27" hidden="1" x14ac:dyDescent="0.25">
      <c r="M805" s="23"/>
      <c r="P805" s="12"/>
      <c r="W805" s="3"/>
      <c r="X805" s="3"/>
      <c r="Y805" s="3"/>
      <c r="Z805" s="6"/>
      <c r="AA805" s="11">
        <f>NETWORKDAYS(Table1[[#This Row],[start Date]],Table1[[#This Row],[End Date]])</f>
        <v>0</v>
      </c>
    </row>
    <row r="806" spans="13:27" hidden="1" x14ac:dyDescent="0.25">
      <c r="M806" s="23"/>
      <c r="P806" s="12"/>
      <c r="W806" s="3"/>
      <c r="X806" s="3"/>
      <c r="Y806" s="3"/>
      <c r="Z806" s="6"/>
      <c r="AA806" s="11">
        <f>NETWORKDAYS(Table1[[#This Row],[start Date]],Table1[[#This Row],[End Date]])</f>
        <v>0</v>
      </c>
    </row>
    <row r="807" spans="13:27" hidden="1" x14ac:dyDescent="0.25">
      <c r="M807" s="23"/>
      <c r="P807" s="12"/>
      <c r="W807" s="3"/>
      <c r="X807" s="3"/>
      <c r="Y807" s="3"/>
      <c r="Z807" s="6"/>
      <c r="AA807" s="11">
        <f>NETWORKDAYS(Table1[[#This Row],[start Date]],Table1[[#This Row],[End Date]])</f>
        <v>0</v>
      </c>
    </row>
    <row r="808" spans="13:27" hidden="1" x14ac:dyDescent="0.25">
      <c r="M808" s="23"/>
      <c r="P808" s="12"/>
      <c r="W808" s="3"/>
      <c r="X808" s="3"/>
      <c r="Y808" s="3"/>
      <c r="Z808" s="6"/>
      <c r="AA808" s="11">
        <f>NETWORKDAYS(Table1[[#This Row],[start Date]],Table1[[#This Row],[End Date]])</f>
        <v>0</v>
      </c>
    </row>
    <row r="809" spans="13:27" hidden="1" x14ac:dyDescent="0.25">
      <c r="M809" s="23"/>
      <c r="P809" s="12"/>
      <c r="W809" s="3"/>
      <c r="X809" s="3"/>
      <c r="Y809" s="3"/>
      <c r="Z809" s="6"/>
      <c r="AA809" s="11">
        <f>NETWORKDAYS(Table1[[#This Row],[start Date]],Table1[[#This Row],[End Date]])</f>
        <v>0</v>
      </c>
    </row>
    <row r="810" spans="13:27" hidden="1" x14ac:dyDescent="0.25">
      <c r="M810" s="23"/>
      <c r="P810" s="12"/>
      <c r="W810" s="3"/>
      <c r="X810" s="3"/>
      <c r="Y810" s="3"/>
      <c r="Z810" s="6"/>
      <c r="AA810" s="11">
        <f>NETWORKDAYS(Table1[[#This Row],[start Date]],Table1[[#This Row],[End Date]])</f>
        <v>0</v>
      </c>
    </row>
    <row r="811" spans="13:27" hidden="1" x14ac:dyDescent="0.25">
      <c r="M811" s="23"/>
      <c r="P811" s="12"/>
      <c r="W811" s="3"/>
      <c r="X811" s="3"/>
      <c r="Y811" s="3"/>
      <c r="Z811" s="6"/>
      <c r="AA811" s="11">
        <f>NETWORKDAYS(Table1[[#This Row],[start Date]],Table1[[#This Row],[End Date]])</f>
        <v>0</v>
      </c>
    </row>
    <row r="812" spans="13:27" hidden="1" x14ac:dyDescent="0.25">
      <c r="M812" s="23"/>
      <c r="P812" s="12"/>
      <c r="W812" s="3"/>
      <c r="X812" s="3"/>
      <c r="Y812" s="3"/>
      <c r="Z812" s="6"/>
      <c r="AA812" s="11">
        <f>NETWORKDAYS(Table1[[#This Row],[start Date]],Table1[[#This Row],[End Date]])</f>
        <v>0</v>
      </c>
    </row>
    <row r="813" spans="13:27" hidden="1" x14ac:dyDescent="0.25">
      <c r="M813" s="23"/>
      <c r="P813" s="12"/>
      <c r="W813" s="3"/>
      <c r="X813" s="3"/>
      <c r="Y813" s="3"/>
      <c r="Z813" s="6"/>
      <c r="AA813" s="11">
        <f>NETWORKDAYS(Table1[[#This Row],[start Date]],Table1[[#This Row],[End Date]])</f>
        <v>0</v>
      </c>
    </row>
    <row r="814" spans="13:27" hidden="1" x14ac:dyDescent="0.25">
      <c r="M814" s="23"/>
      <c r="P814" s="12"/>
      <c r="W814" s="3"/>
      <c r="X814" s="3"/>
      <c r="Y814" s="3"/>
      <c r="Z814" s="6"/>
      <c r="AA814" s="11">
        <f>NETWORKDAYS(Table1[[#This Row],[start Date]],Table1[[#This Row],[End Date]])</f>
        <v>0</v>
      </c>
    </row>
    <row r="815" spans="13:27" hidden="1" x14ac:dyDescent="0.25">
      <c r="M815" s="23"/>
      <c r="P815" s="12"/>
      <c r="W815" s="3"/>
      <c r="X815" s="3"/>
      <c r="Y815" s="3"/>
      <c r="Z815" s="6"/>
      <c r="AA815" s="11">
        <f>NETWORKDAYS(Table1[[#This Row],[start Date]],Table1[[#This Row],[End Date]])</f>
        <v>0</v>
      </c>
    </row>
    <row r="816" spans="13:27" hidden="1" x14ac:dyDescent="0.25">
      <c r="M816" s="23"/>
      <c r="P816" s="12"/>
      <c r="W816" s="3"/>
      <c r="X816" s="3"/>
      <c r="Y816" s="3"/>
      <c r="Z816" s="6"/>
      <c r="AA816" s="11">
        <f>NETWORKDAYS(Table1[[#This Row],[start Date]],Table1[[#This Row],[End Date]])</f>
        <v>0</v>
      </c>
    </row>
    <row r="817" spans="13:27" hidden="1" x14ac:dyDescent="0.25">
      <c r="M817" s="23"/>
      <c r="P817" s="12"/>
      <c r="W817" s="3"/>
      <c r="X817" s="3"/>
      <c r="Y817" s="3"/>
      <c r="Z817" s="6"/>
      <c r="AA817" s="11">
        <f>NETWORKDAYS(Table1[[#This Row],[start Date]],Table1[[#This Row],[End Date]])</f>
        <v>0</v>
      </c>
    </row>
    <row r="818" spans="13:27" hidden="1" x14ac:dyDescent="0.25">
      <c r="M818" s="23"/>
      <c r="P818" s="12"/>
      <c r="W818" s="3"/>
      <c r="X818" s="3"/>
      <c r="Y818" s="3"/>
      <c r="Z818" s="6"/>
      <c r="AA818" s="11">
        <f>NETWORKDAYS(Table1[[#This Row],[start Date]],Table1[[#This Row],[End Date]])</f>
        <v>0</v>
      </c>
    </row>
    <row r="819" spans="13:27" hidden="1" x14ac:dyDescent="0.25">
      <c r="M819" s="23"/>
      <c r="P819" s="12"/>
      <c r="W819" s="3"/>
      <c r="X819" s="3"/>
      <c r="Y819" s="3"/>
      <c r="Z819" s="6"/>
      <c r="AA819" s="11">
        <f>NETWORKDAYS(Table1[[#This Row],[start Date]],Table1[[#This Row],[End Date]])</f>
        <v>0</v>
      </c>
    </row>
    <row r="820" spans="13:27" hidden="1" x14ac:dyDescent="0.25">
      <c r="M820" s="23"/>
      <c r="P820" s="12"/>
      <c r="W820" s="3"/>
      <c r="X820" s="3"/>
      <c r="Y820" s="3"/>
      <c r="Z820" s="6"/>
      <c r="AA820" s="11">
        <f>NETWORKDAYS(Table1[[#This Row],[start Date]],Table1[[#This Row],[End Date]])</f>
        <v>0</v>
      </c>
    </row>
    <row r="821" spans="13:27" hidden="1" x14ac:dyDescent="0.25">
      <c r="M821" s="23"/>
      <c r="P821" s="12"/>
      <c r="W821" s="3"/>
      <c r="X821" s="3"/>
      <c r="Y821" s="3"/>
      <c r="Z821" s="6"/>
      <c r="AA821" s="11">
        <f>NETWORKDAYS(Table1[[#This Row],[start Date]],Table1[[#This Row],[End Date]])</f>
        <v>0</v>
      </c>
    </row>
    <row r="822" spans="13:27" hidden="1" x14ac:dyDescent="0.25">
      <c r="M822" s="23"/>
      <c r="P822" s="12"/>
      <c r="W822" s="3"/>
      <c r="X822" s="3"/>
      <c r="Y822" s="3"/>
      <c r="Z822" s="6"/>
      <c r="AA822" s="11">
        <f>NETWORKDAYS(Table1[[#This Row],[start Date]],Table1[[#This Row],[End Date]])</f>
        <v>0</v>
      </c>
    </row>
    <row r="823" spans="13:27" hidden="1" x14ac:dyDescent="0.25">
      <c r="M823" s="23"/>
      <c r="P823" s="12"/>
      <c r="W823" s="3"/>
      <c r="X823" s="3"/>
      <c r="Y823" s="3"/>
      <c r="Z823" s="6"/>
      <c r="AA823" s="11">
        <f>NETWORKDAYS(Table1[[#This Row],[start Date]],Table1[[#This Row],[End Date]])</f>
        <v>0</v>
      </c>
    </row>
    <row r="824" spans="13:27" hidden="1" x14ac:dyDescent="0.25">
      <c r="M824" s="23"/>
      <c r="P824" s="12"/>
      <c r="W824" s="3"/>
      <c r="X824" s="3"/>
      <c r="Y824" s="3"/>
      <c r="Z824" s="6"/>
      <c r="AA824" s="11">
        <f>NETWORKDAYS(Table1[[#This Row],[start Date]],Table1[[#This Row],[End Date]])</f>
        <v>0</v>
      </c>
    </row>
    <row r="825" spans="13:27" hidden="1" x14ac:dyDescent="0.25">
      <c r="M825" s="23"/>
      <c r="P825" s="12"/>
      <c r="W825" s="3"/>
      <c r="X825" s="3"/>
      <c r="Y825" s="3"/>
      <c r="Z825" s="6"/>
      <c r="AA825" s="11">
        <f>NETWORKDAYS(Table1[[#This Row],[start Date]],Table1[[#This Row],[End Date]])</f>
        <v>0</v>
      </c>
    </row>
    <row r="826" spans="13:27" hidden="1" x14ac:dyDescent="0.25">
      <c r="M826" s="23"/>
      <c r="P826" s="12"/>
      <c r="W826" s="3"/>
      <c r="X826" s="3"/>
      <c r="Y826" s="3"/>
      <c r="Z826" s="6"/>
      <c r="AA826" s="11">
        <f>NETWORKDAYS(Table1[[#This Row],[start Date]],Table1[[#This Row],[End Date]])</f>
        <v>0</v>
      </c>
    </row>
    <row r="827" spans="13:27" hidden="1" x14ac:dyDescent="0.25">
      <c r="M827" s="23"/>
      <c r="P827" s="12"/>
      <c r="W827" s="3"/>
      <c r="X827" s="3"/>
      <c r="Y827" s="3"/>
      <c r="Z827" s="6"/>
      <c r="AA827" s="11">
        <f>NETWORKDAYS(Table1[[#This Row],[start Date]],Table1[[#This Row],[End Date]])</f>
        <v>0</v>
      </c>
    </row>
    <row r="828" spans="13:27" hidden="1" x14ac:dyDescent="0.25">
      <c r="M828" s="23"/>
      <c r="P828" s="12"/>
      <c r="W828" s="3"/>
      <c r="X828" s="3"/>
      <c r="Y828" s="3"/>
      <c r="Z828" s="6"/>
      <c r="AA828" s="11">
        <f>NETWORKDAYS(Table1[[#This Row],[start Date]],Table1[[#This Row],[End Date]])</f>
        <v>0</v>
      </c>
    </row>
    <row r="829" spans="13:27" hidden="1" x14ac:dyDescent="0.25">
      <c r="M829" s="23"/>
      <c r="P829" s="12"/>
      <c r="W829" s="3"/>
      <c r="X829" s="3"/>
      <c r="Y829" s="3"/>
      <c r="Z829" s="6"/>
      <c r="AA829" s="11">
        <f>NETWORKDAYS(Table1[[#This Row],[start Date]],Table1[[#This Row],[End Date]])</f>
        <v>0</v>
      </c>
    </row>
    <row r="830" spans="13:27" hidden="1" x14ac:dyDescent="0.25">
      <c r="M830" s="23"/>
      <c r="P830" s="12"/>
      <c r="W830" s="3"/>
      <c r="X830" s="3"/>
      <c r="Y830" s="3"/>
      <c r="Z830" s="6"/>
      <c r="AA830" s="11">
        <f>NETWORKDAYS(Table1[[#This Row],[start Date]],Table1[[#This Row],[End Date]])</f>
        <v>0</v>
      </c>
    </row>
    <row r="831" spans="13:27" hidden="1" x14ac:dyDescent="0.25">
      <c r="M831" s="23"/>
      <c r="P831" s="12"/>
      <c r="W831" s="3"/>
      <c r="X831" s="3"/>
      <c r="Y831" s="3"/>
      <c r="Z831" s="6"/>
      <c r="AA831" s="11">
        <f>NETWORKDAYS(Table1[[#This Row],[start Date]],Table1[[#This Row],[End Date]])</f>
        <v>0</v>
      </c>
    </row>
    <row r="832" spans="13:27" hidden="1" x14ac:dyDescent="0.25">
      <c r="M832" s="23"/>
      <c r="P832" s="12"/>
      <c r="W832" s="3"/>
      <c r="X832" s="3"/>
      <c r="Y832" s="3"/>
      <c r="Z832" s="6"/>
      <c r="AA832" s="11">
        <f>NETWORKDAYS(Table1[[#This Row],[start Date]],Table1[[#This Row],[End Date]])</f>
        <v>0</v>
      </c>
    </row>
    <row r="833" spans="13:27" hidden="1" x14ac:dyDescent="0.25">
      <c r="M833" s="23"/>
      <c r="P833" s="12"/>
      <c r="W833" s="3"/>
      <c r="X833" s="3"/>
      <c r="Y833" s="3"/>
      <c r="Z833" s="6"/>
      <c r="AA833" s="11">
        <f>NETWORKDAYS(Table1[[#This Row],[start Date]],Table1[[#This Row],[End Date]])</f>
        <v>0</v>
      </c>
    </row>
    <row r="834" spans="13:27" hidden="1" x14ac:dyDescent="0.25">
      <c r="M834" s="23"/>
      <c r="P834" s="12"/>
      <c r="W834" s="3"/>
      <c r="X834" s="3"/>
      <c r="Y834" s="3"/>
      <c r="Z834" s="6"/>
      <c r="AA834" s="11">
        <f>NETWORKDAYS(Table1[[#This Row],[start Date]],Table1[[#This Row],[End Date]])</f>
        <v>0</v>
      </c>
    </row>
    <row r="835" spans="13:27" hidden="1" x14ac:dyDescent="0.25">
      <c r="M835" s="23"/>
      <c r="P835" s="12"/>
      <c r="W835" s="3"/>
      <c r="X835" s="3"/>
      <c r="Y835" s="3"/>
      <c r="Z835" s="6"/>
      <c r="AA835" s="11">
        <f>NETWORKDAYS(Table1[[#This Row],[start Date]],Table1[[#This Row],[End Date]])</f>
        <v>0</v>
      </c>
    </row>
    <row r="836" spans="13:27" hidden="1" x14ac:dyDescent="0.25">
      <c r="M836" s="23"/>
      <c r="P836" s="12"/>
      <c r="W836" s="3"/>
      <c r="X836" s="3"/>
      <c r="Y836" s="3"/>
      <c r="Z836" s="6"/>
      <c r="AA836" s="11">
        <f>NETWORKDAYS(Table1[[#This Row],[start Date]],Table1[[#This Row],[End Date]])</f>
        <v>0</v>
      </c>
    </row>
    <row r="837" spans="13:27" hidden="1" x14ac:dyDescent="0.25">
      <c r="M837" s="23"/>
      <c r="P837" s="12"/>
      <c r="W837" s="3"/>
      <c r="X837" s="3"/>
      <c r="Y837" s="3"/>
      <c r="Z837" s="6"/>
      <c r="AA837" s="11">
        <f>NETWORKDAYS(Table1[[#This Row],[start Date]],Table1[[#This Row],[End Date]])</f>
        <v>0</v>
      </c>
    </row>
    <row r="838" spans="13:27" hidden="1" x14ac:dyDescent="0.25">
      <c r="M838" s="23"/>
      <c r="P838" s="12"/>
      <c r="W838" s="3"/>
      <c r="X838" s="3"/>
      <c r="Y838" s="3"/>
      <c r="Z838" s="6"/>
      <c r="AA838" s="11">
        <f>NETWORKDAYS(Table1[[#This Row],[start Date]],Table1[[#This Row],[End Date]])</f>
        <v>0</v>
      </c>
    </row>
    <row r="839" spans="13:27" hidden="1" x14ac:dyDescent="0.25">
      <c r="M839" s="23"/>
      <c r="P839" s="12"/>
      <c r="W839" s="3"/>
      <c r="X839" s="3"/>
      <c r="Y839" s="3"/>
      <c r="Z839" s="6"/>
      <c r="AA839" s="11">
        <f>NETWORKDAYS(Table1[[#This Row],[start Date]],Table1[[#This Row],[End Date]])</f>
        <v>0</v>
      </c>
    </row>
    <row r="840" spans="13:27" hidden="1" x14ac:dyDescent="0.25">
      <c r="M840" s="23"/>
      <c r="P840" s="12"/>
      <c r="W840" s="3"/>
      <c r="X840" s="3"/>
      <c r="Y840" s="3"/>
      <c r="Z840" s="6"/>
      <c r="AA840" s="11">
        <f>NETWORKDAYS(Table1[[#This Row],[start Date]],Table1[[#This Row],[End Date]])</f>
        <v>0</v>
      </c>
    </row>
    <row r="841" spans="13:27" hidden="1" x14ac:dyDescent="0.25">
      <c r="M841" s="23"/>
      <c r="P841" s="12"/>
      <c r="W841" s="3"/>
      <c r="X841" s="3"/>
      <c r="Y841" s="3"/>
      <c r="Z841" s="6"/>
      <c r="AA841" s="11">
        <f>NETWORKDAYS(Table1[[#This Row],[start Date]],Table1[[#This Row],[End Date]])</f>
        <v>0</v>
      </c>
    </row>
    <row r="842" spans="13:27" hidden="1" x14ac:dyDescent="0.25">
      <c r="M842" s="23"/>
      <c r="P842" s="12"/>
      <c r="W842" s="3"/>
      <c r="X842" s="3"/>
      <c r="Y842" s="3"/>
      <c r="Z842" s="6"/>
      <c r="AA842" s="11">
        <f>NETWORKDAYS(Table1[[#This Row],[start Date]],Table1[[#This Row],[End Date]])</f>
        <v>0</v>
      </c>
    </row>
    <row r="843" spans="13:27" hidden="1" x14ac:dyDescent="0.25">
      <c r="M843" s="23"/>
      <c r="P843" s="12"/>
      <c r="W843" s="3"/>
      <c r="X843" s="3"/>
      <c r="Y843" s="3"/>
      <c r="Z843" s="6"/>
      <c r="AA843" s="11">
        <f>NETWORKDAYS(Table1[[#This Row],[start Date]],Table1[[#This Row],[End Date]])</f>
        <v>0</v>
      </c>
    </row>
    <row r="844" spans="13:27" hidden="1" x14ac:dyDescent="0.25">
      <c r="M844" s="23"/>
      <c r="P844" s="12"/>
      <c r="W844" s="3"/>
      <c r="X844" s="3"/>
      <c r="Y844" s="3"/>
      <c r="Z844" s="6"/>
      <c r="AA844" s="11">
        <f>NETWORKDAYS(Table1[[#This Row],[start Date]],Table1[[#This Row],[End Date]])</f>
        <v>0</v>
      </c>
    </row>
    <row r="845" spans="13:27" hidden="1" x14ac:dyDescent="0.25">
      <c r="M845" s="23"/>
      <c r="P845" s="12"/>
      <c r="W845" s="3"/>
      <c r="X845" s="3"/>
      <c r="Y845" s="3"/>
      <c r="Z845" s="6"/>
      <c r="AA845" s="11">
        <f>NETWORKDAYS(Table1[[#This Row],[start Date]],Table1[[#This Row],[End Date]])</f>
        <v>0</v>
      </c>
    </row>
    <row r="846" spans="13:27" hidden="1" x14ac:dyDescent="0.25">
      <c r="M846" s="23"/>
      <c r="P846" s="12"/>
      <c r="W846" s="3"/>
      <c r="X846" s="3"/>
      <c r="Y846" s="3"/>
      <c r="Z846" s="6"/>
      <c r="AA846" s="11">
        <f>NETWORKDAYS(Table1[[#This Row],[start Date]],Table1[[#This Row],[End Date]])</f>
        <v>0</v>
      </c>
    </row>
    <row r="847" spans="13:27" hidden="1" x14ac:dyDescent="0.25">
      <c r="M847" s="23"/>
      <c r="P847" s="12"/>
      <c r="W847" s="3"/>
      <c r="X847" s="3"/>
      <c r="Y847" s="3"/>
      <c r="Z847" s="6"/>
      <c r="AA847" s="11">
        <f>NETWORKDAYS(Table1[[#This Row],[start Date]],Table1[[#This Row],[End Date]])</f>
        <v>0</v>
      </c>
    </row>
    <row r="848" spans="13:27" hidden="1" x14ac:dyDescent="0.25">
      <c r="M848" s="23"/>
      <c r="P848" s="12"/>
      <c r="W848" s="3"/>
      <c r="X848" s="3"/>
      <c r="Y848" s="3"/>
      <c r="Z848" s="6"/>
      <c r="AA848" s="11">
        <f>NETWORKDAYS(Table1[[#This Row],[start Date]],Table1[[#This Row],[End Date]])</f>
        <v>0</v>
      </c>
    </row>
    <row r="849" spans="13:27" hidden="1" x14ac:dyDescent="0.25">
      <c r="M849" s="23"/>
      <c r="P849" s="12"/>
      <c r="W849" s="3"/>
      <c r="X849" s="3"/>
      <c r="Y849" s="3"/>
      <c r="Z849" s="6"/>
      <c r="AA849" s="11">
        <f>NETWORKDAYS(Table1[[#This Row],[start Date]],Table1[[#This Row],[End Date]])</f>
        <v>0</v>
      </c>
    </row>
    <row r="850" spans="13:27" hidden="1" x14ac:dyDescent="0.25">
      <c r="M850" s="23"/>
      <c r="P850" s="12"/>
      <c r="W850" s="3"/>
      <c r="X850" s="3"/>
      <c r="Y850" s="3"/>
      <c r="Z850" s="6"/>
      <c r="AA850" s="11">
        <f>NETWORKDAYS(Table1[[#This Row],[start Date]],Table1[[#This Row],[End Date]])</f>
        <v>0</v>
      </c>
    </row>
    <row r="851" spans="13:27" hidden="1" x14ac:dyDescent="0.25">
      <c r="M851" s="23"/>
      <c r="P851" s="12"/>
      <c r="W851" s="3"/>
      <c r="X851" s="3"/>
      <c r="Y851" s="3"/>
      <c r="Z851" s="6"/>
      <c r="AA851" s="11">
        <f>NETWORKDAYS(Table1[[#This Row],[start Date]],Table1[[#This Row],[End Date]])</f>
        <v>0</v>
      </c>
    </row>
    <row r="852" spans="13:27" hidden="1" x14ac:dyDescent="0.25">
      <c r="M852" s="23"/>
      <c r="P852" s="12"/>
      <c r="W852" s="3"/>
      <c r="X852" s="3"/>
      <c r="Y852" s="3"/>
      <c r="Z852" s="6"/>
      <c r="AA852" s="11">
        <f>NETWORKDAYS(Table1[[#This Row],[start Date]],Table1[[#This Row],[End Date]])</f>
        <v>0</v>
      </c>
    </row>
    <row r="853" spans="13:27" hidden="1" x14ac:dyDescent="0.25">
      <c r="M853" s="23"/>
      <c r="P853" s="12"/>
      <c r="W853" s="3"/>
      <c r="X853" s="3"/>
      <c r="Y853" s="3"/>
      <c r="Z853" s="6"/>
      <c r="AA853" s="11">
        <f>NETWORKDAYS(Table1[[#This Row],[start Date]],Table1[[#This Row],[End Date]])</f>
        <v>0</v>
      </c>
    </row>
    <row r="854" spans="13:27" hidden="1" x14ac:dyDescent="0.25">
      <c r="M854" s="23"/>
      <c r="P854" s="12"/>
      <c r="W854" s="3"/>
      <c r="X854" s="3"/>
      <c r="Y854" s="3"/>
      <c r="Z854" s="6"/>
      <c r="AA854" s="11">
        <f>NETWORKDAYS(Table1[[#This Row],[start Date]],Table1[[#This Row],[End Date]])</f>
        <v>0</v>
      </c>
    </row>
    <row r="855" spans="13:27" hidden="1" x14ac:dyDescent="0.25">
      <c r="M855" s="23"/>
      <c r="P855" s="12"/>
      <c r="W855" s="3"/>
      <c r="X855" s="3"/>
      <c r="Y855" s="3"/>
      <c r="Z855" s="6"/>
      <c r="AA855" s="11">
        <f>NETWORKDAYS(Table1[[#This Row],[start Date]],Table1[[#This Row],[End Date]])</f>
        <v>0</v>
      </c>
    </row>
    <row r="856" spans="13:27" hidden="1" x14ac:dyDescent="0.25">
      <c r="M856" s="23"/>
      <c r="P856" s="12"/>
      <c r="W856" s="3"/>
      <c r="X856" s="3"/>
      <c r="Y856" s="3"/>
      <c r="Z856" s="6"/>
      <c r="AA856" s="11">
        <f>NETWORKDAYS(Table1[[#This Row],[start Date]],Table1[[#This Row],[End Date]])</f>
        <v>0</v>
      </c>
    </row>
    <row r="857" spans="13:27" hidden="1" x14ac:dyDescent="0.25">
      <c r="M857" s="23"/>
      <c r="P857" s="12"/>
      <c r="W857" s="3"/>
      <c r="X857" s="3"/>
      <c r="Y857" s="3"/>
      <c r="Z857" s="6"/>
      <c r="AA857" s="11">
        <f>NETWORKDAYS(Table1[[#This Row],[start Date]],Table1[[#This Row],[End Date]])</f>
        <v>0</v>
      </c>
    </row>
    <row r="858" spans="13:27" hidden="1" x14ac:dyDescent="0.25">
      <c r="M858" s="23"/>
      <c r="P858" s="12"/>
      <c r="W858" s="3"/>
      <c r="X858" s="3"/>
      <c r="Y858" s="3"/>
      <c r="Z858" s="6"/>
      <c r="AA858" s="11">
        <f>NETWORKDAYS(Table1[[#This Row],[start Date]],Table1[[#This Row],[End Date]])</f>
        <v>0</v>
      </c>
    </row>
    <row r="859" spans="13:27" hidden="1" x14ac:dyDescent="0.25">
      <c r="M859" s="23"/>
      <c r="P859" s="12"/>
      <c r="W859" s="3"/>
      <c r="X859" s="3"/>
      <c r="Y859" s="3"/>
      <c r="Z859" s="6"/>
      <c r="AA859" s="11">
        <f>NETWORKDAYS(Table1[[#This Row],[start Date]],Table1[[#This Row],[End Date]])</f>
        <v>0</v>
      </c>
    </row>
    <row r="860" spans="13:27" hidden="1" x14ac:dyDescent="0.25">
      <c r="M860" s="23"/>
      <c r="P860" s="12"/>
      <c r="W860" s="3"/>
      <c r="X860" s="3"/>
      <c r="Y860" s="3"/>
      <c r="Z860" s="6"/>
      <c r="AA860" s="11">
        <f>NETWORKDAYS(Table1[[#This Row],[start Date]],Table1[[#This Row],[End Date]])</f>
        <v>0</v>
      </c>
    </row>
    <row r="861" spans="13:27" hidden="1" x14ac:dyDescent="0.25">
      <c r="M861" s="23"/>
      <c r="P861" s="12"/>
      <c r="W861" s="3"/>
      <c r="X861" s="3"/>
      <c r="Y861" s="3"/>
      <c r="Z861" s="6"/>
      <c r="AA861" s="11">
        <f>NETWORKDAYS(Table1[[#This Row],[start Date]],Table1[[#This Row],[End Date]])</f>
        <v>0</v>
      </c>
    </row>
    <row r="862" spans="13:27" hidden="1" x14ac:dyDescent="0.25">
      <c r="M862" s="23"/>
      <c r="P862" s="12"/>
      <c r="W862" s="3"/>
      <c r="X862" s="3"/>
      <c r="Y862" s="3"/>
      <c r="Z862" s="6"/>
      <c r="AA862" s="11">
        <f>NETWORKDAYS(Table1[[#This Row],[start Date]],Table1[[#This Row],[End Date]])</f>
        <v>0</v>
      </c>
    </row>
    <row r="863" spans="13:27" hidden="1" x14ac:dyDescent="0.25">
      <c r="M863" s="23"/>
      <c r="P863" s="12"/>
      <c r="W863" s="3"/>
      <c r="X863" s="3"/>
      <c r="Y863" s="3"/>
      <c r="Z863" s="6"/>
      <c r="AA863" s="11">
        <f>NETWORKDAYS(Table1[[#This Row],[start Date]],Table1[[#This Row],[End Date]])</f>
        <v>0</v>
      </c>
    </row>
    <row r="864" spans="13:27" hidden="1" x14ac:dyDescent="0.25">
      <c r="M864" s="23"/>
      <c r="P864" s="12"/>
      <c r="W864" s="3"/>
      <c r="X864" s="3"/>
      <c r="Y864" s="3"/>
      <c r="Z864" s="6"/>
      <c r="AA864" s="11">
        <f>NETWORKDAYS(Table1[[#This Row],[start Date]],Table1[[#This Row],[End Date]])</f>
        <v>0</v>
      </c>
    </row>
    <row r="865" spans="13:27" hidden="1" x14ac:dyDescent="0.25">
      <c r="M865" s="23"/>
      <c r="P865" s="12"/>
      <c r="W865" s="3"/>
      <c r="X865" s="3"/>
      <c r="Y865" s="3"/>
      <c r="Z865" s="6"/>
      <c r="AA865" s="11">
        <f>NETWORKDAYS(Table1[[#This Row],[start Date]],Table1[[#This Row],[End Date]])</f>
        <v>0</v>
      </c>
    </row>
    <row r="866" spans="13:27" hidden="1" x14ac:dyDescent="0.25">
      <c r="M866" s="23"/>
      <c r="P866" s="12"/>
      <c r="W866" s="3"/>
      <c r="X866" s="3"/>
      <c r="Y866" s="3"/>
      <c r="Z866" s="6"/>
      <c r="AA866" s="11">
        <f>NETWORKDAYS(Table1[[#This Row],[start Date]],Table1[[#This Row],[End Date]])</f>
        <v>0</v>
      </c>
    </row>
    <row r="867" spans="13:27" hidden="1" x14ac:dyDescent="0.25">
      <c r="M867" s="23"/>
      <c r="P867" s="12"/>
      <c r="W867" s="3"/>
      <c r="X867" s="3"/>
      <c r="Y867" s="3"/>
      <c r="Z867" s="6"/>
      <c r="AA867" s="11">
        <f>NETWORKDAYS(Table1[[#This Row],[start Date]],Table1[[#This Row],[End Date]])</f>
        <v>0</v>
      </c>
    </row>
    <row r="868" spans="13:27" hidden="1" x14ac:dyDescent="0.25">
      <c r="M868" s="23"/>
      <c r="P868" s="12"/>
      <c r="W868" s="3"/>
      <c r="X868" s="3"/>
      <c r="Y868" s="3"/>
      <c r="Z868" s="6"/>
      <c r="AA868" s="11">
        <f>NETWORKDAYS(Table1[[#This Row],[start Date]],Table1[[#This Row],[End Date]])</f>
        <v>0</v>
      </c>
    </row>
    <row r="869" spans="13:27" hidden="1" x14ac:dyDescent="0.25">
      <c r="M869" s="23"/>
      <c r="P869" s="12"/>
      <c r="W869" s="3"/>
      <c r="X869" s="3"/>
      <c r="Y869" s="3"/>
      <c r="Z869" s="6"/>
      <c r="AA869" s="11">
        <f>NETWORKDAYS(Table1[[#This Row],[start Date]],Table1[[#This Row],[End Date]])</f>
        <v>0</v>
      </c>
    </row>
    <row r="870" spans="13:27" hidden="1" x14ac:dyDescent="0.25">
      <c r="M870" s="23"/>
      <c r="P870" s="12"/>
      <c r="W870" s="3"/>
      <c r="X870" s="3"/>
      <c r="Y870" s="3"/>
      <c r="Z870" s="6"/>
      <c r="AA870" s="11">
        <f>NETWORKDAYS(Table1[[#This Row],[start Date]],Table1[[#This Row],[End Date]])</f>
        <v>0</v>
      </c>
    </row>
    <row r="871" spans="13:27" hidden="1" x14ac:dyDescent="0.25">
      <c r="M871" s="23"/>
      <c r="P871" s="12"/>
      <c r="W871" s="3"/>
      <c r="X871" s="3"/>
      <c r="Y871" s="3"/>
      <c r="Z871" s="6"/>
      <c r="AA871" s="11">
        <f>NETWORKDAYS(Table1[[#This Row],[start Date]],Table1[[#This Row],[End Date]])</f>
        <v>0</v>
      </c>
    </row>
    <row r="872" spans="13:27" hidden="1" x14ac:dyDescent="0.25">
      <c r="M872" s="23"/>
      <c r="P872" s="12"/>
      <c r="W872" s="3"/>
      <c r="X872" s="3"/>
      <c r="Y872" s="3"/>
      <c r="Z872" s="6"/>
      <c r="AA872" s="11">
        <f>NETWORKDAYS(Table1[[#This Row],[start Date]],Table1[[#This Row],[End Date]])</f>
        <v>0</v>
      </c>
    </row>
    <row r="873" spans="13:27" hidden="1" x14ac:dyDescent="0.25">
      <c r="M873" s="23"/>
      <c r="P873" s="12"/>
      <c r="W873" s="3"/>
      <c r="X873" s="3"/>
      <c r="Y873" s="3"/>
      <c r="Z873" s="6"/>
      <c r="AA873" s="11">
        <f>NETWORKDAYS(Table1[[#This Row],[start Date]],Table1[[#This Row],[End Date]])</f>
        <v>0</v>
      </c>
    </row>
    <row r="874" spans="13:27" hidden="1" x14ac:dyDescent="0.25">
      <c r="M874" s="23"/>
      <c r="P874" s="12"/>
      <c r="W874" s="3"/>
      <c r="X874" s="3"/>
      <c r="Y874" s="3"/>
      <c r="Z874" s="6"/>
      <c r="AA874" s="11">
        <f>NETWORKDAYS(Table1[[#This Row],[start Date]],Table1[[#This Row],[End Date]])</f>
        <v>0</v>
      </c>
    </row>
    <row r="875" spans="13:27" hidden="1" x14ac:dyDescent="0.25">
      <c r="M875" s="23"/>
      <c r="P875" s="12"/>
      <c r="W875" s="3"/>
      <c r="X875" s="3"/>
      <c r="Y875" s="3"/>
      <c r="Z875" s="6"/>
      <c r="AA875" s="11">
        <f>NETWORKDAYS(Table1[[#This Row],[start Date]],Table1[[#This Row],[End Date]])</f>
        <v>0</v>
      </c>
    </row>
    <row r="876" spans="13:27" hidden="1" x14ac:dyDescent="0.25">
      <c r="M876" s="23"/>
      <c r="P876" s="12"/>
      <c r="W876" s="3"/>
      <c r="X876" s="3"/>
      <c r="Y876" s="3"/>
      <c r="Z876" s="6"/>
      <c r="AA876" s="11">
        <f>NETWORKDAYS(Table1[[#This Row],[start Date]],Table1[[#This Row],[End Date]])</f>
        <v>0</v>
      </c>
    </row>
    <row r="877" spans="13:27" hidden="1" x14ac:dyDescent="0.25">
      <c r="M877" s="23"/>
      <c r="P877" s="12"/>
      <c r="W877" s="3"/>
      <c r="X877" s="3"/>
      <c r="Y877" s="3"/>
      <c r="Z877" s="6"/>
      <c r="AA877" s="11">
        <f>NETWORKDAYS(Table1[[#This Row],[start Date]],Table1[[#This Row],[End Date]])</f>
        <v>0</v>
      </c>
    </row>
    <row r="878" spans="13:27" hidden="1" x14ac:dyDescent="0.25">
      <c r="M878" s="23"/>
      <c r="P878" s="12"/>
      <c r="W878" s="3"/>
      <c r="X878" s="3"/>
      <c r="Y878" s="3"/>
      <c r="Z878" s="6"/>
      <c r="AA878" s="11">
        <f>NETWORKDAYS(Table1[[#This Row],[start Date]],Table1[[#This Row],[End Date]])</f>
        <v>0</v>
      </c>
    </row>
    <row r="879" spans="13:27" hidden="1" x14ac:dyDescent="0.25">
      <c r="M879" s="23"/>
      <c r="P879" s="12"/>
      <c r="W879" s="3"/>
      <c r="X879" s="3"/>
      <c r="Y879" s="3"/>
      <c r="Z879" s="6"/>
      <c r="AA879" s="11">
        <f>NETWORKDAYS(Table1[[#This Row],[start Date]],Table1[[#This Row],[End Date]])</f>
        <v>0</v>
      </c>
    </row>
    <row r="880" spans="13:27" hidden="1" x14ac:dyDescent="0.25">
      <c r="M880" s="23"/>
      <c r="P880" s="12"/>
      <c r="W880" s="3"/>
      <c r="X880" s="3"/>
      <c r="Y880" s="3"/>
      <c r="Z880" s="6"/>
      <c r="AA880" s="11">
        <f>NETWORKDAYS(Table1[[#This Row],[start Date]],Table1[[#This Row],[End Date]])</f>
        <v>0</v>
      </c>
    </row>
    <row r="881" spans="13:27" hidden="1" x14ac:dyDescent="0.25">
      <c r="M881" s="23"/>
      <c r="P881" s="12"/>
      <c r="W881" s="3"/>
      <c r="X881" s="3"/>
      <c r="Y881" s="3"/>
      <c r="Z881" s="6"/>
      <c r="AA881" s="11">
        <f>NETWORKDAYS(Table1[[#This Row],[start Date]],Table1[[#This Row],[End Date]])</f>
        <v>0</v>
      </c>
    </row>
    <row r="882" spans="13:27" hidden="1" x14ac:dyDescent="0.25">
      <c r="M882" s="23"/>
      <c r="P882" s="12"/>
      <c r="W882" s="3"/>
      <c r="X882" s="3"/>
      <c r="Y882" s="3"/>
      <c r="Z882" s="6"/>
      <c r="AA882" s="11">
        <f>NETWORKDAYS(Table1[[#This Row],[start Date]],Table1[[#This Row],[End Date]])</f>
        <v>0</v>
      </c>
    </row>
    <row r="883" spans="13:27" hidden="1" x14ac:dyDescent="0.25">
      <c r="M883" s="23"/>
      <c r="P883" s="12"/>
      <c r="W883" s="3"/>
      <c r="X883" s="3"/>
      <c r="Y883" s="3"/>
      <c r="Z883" s="6"/>
      <c r="AA883" s="11">
        <f>NETWORKDAYS(Table1[[#This Row],[start Date]],Table1[[#This Row],[End Date]])</f>
        <v>0</v>
      </c>
    </row>
    <row r="884" spans="13:27" hidden="1" x14ac:dyDescent="0.25">
      <c r="M884" s="23"/>
      <c r="P884" s="12"/>
      <c r="W884" s="3"/>
      <c r="X884" s="3"/>
      <c r="Y884" s="3"/>
      <c r="Z884" s="6"/>
      <c r="AA884" s="11">
        <f>NETWORKDAYS(Table1[[#This Row],[start Date]],Table1[[#This Row],[End Date]])</f>
        <v>0</v>
      </c>
    </row>
    <row r="885" spans="13:27" hidden="1" x14ac:dyDescent="0.25">
      <c r="M885" s="23"/>
      <c r="P885" s="12"/>
      <c r="W885" s="3"/>
      <c r="X885" s="3"/>
      <c r="Y885" s="3"/>
      <c r="Z885" s="6"/>
      <c r="AA885" s="11">
        <f>NETWORKDAYS(Table1[[#This Row],[start Date]],Table1[[#This Row],[End Date]])</f>
        <v>0</v>
      </c>
    </row>
    <row r="886" spans="13:27" hidden="1" x14ac:dyDescent="0.25">
      <c r="M886" s="23"/>
      <c r="P886" s="12"/>
      <c r="W886" s="3"/>
      <c r="X886" s="3"/>
      <c r="Y886" s="3"/>
      <c r="Z886" s="6"/>
      <c r="AA886" s="11">
        <f>NETWORKDAYS(Table1[[#This Row],[start Date]],Table1[[#This Row],[End Date]])</f>
        <v>0</v>
      </c>
    </row>
    <row r="887" spans="13:27" hidden="1" x14ac:dyDescent="0.25">
      <c r="M887" s="23"/>
      <c r="P887" s="12"/>
      <c r="W887" s="3"/>
      <c r="X887" s="3"/>
      <c r="Y887" s="3"/>
      <c r="Z887" s="6"/>
      <c r="AA887" s="11">
        <f>NETWORKDAYS(Table1[[#This Row],[start Date]],Table1[[#This Row],[End Date]])</f>
        <v>0</v>
      </c>
    </row>
    <row r="888" spans="13:27" hidden="1" x14ac:dyDescent="0.25">
      <c r="M888" s="23"/>
      <c r="P888" s="12"/>
      <c r="W888" s="3"/>
      <c r="X888" s="3"/>
      <c r="Y888" s="3"/>
      <c r="Z888" s="6"/>
      <c r="AA888" s="11">
        <f>NETWORKDAYS(Table1[[#This Row],[start Date]],Table1[[#This Row],[End Date]])</f>
        <v>0</v>
      </c>
    </row>
    <row r="889" spans="13:27" hidden="1" x14ac:dyDescent="0.25">
      <c r="M889" s="23"/>
      <c r="P889" s="12"/>
      <c r="W889" s="3"/>
      <c r="X889" s="3"/>
      <c r="Y889" s="3"/>
      <c r="Z889" s="6"/>
      <c r="AA889" s="11">
        <f>NETWORKDAYS(Table1[[#This Row],[start Date]],Table1[[#This Row],[End Date]])</f>
        <v>0</v>
      </c>
    </row>
    <row r="890" spans="13:27" hidden="1" x14ac:dyDescent="0.25">
      <c r="M890" s="23"/>
      <c r="P890" s="12"/>
      <c r="W890" s="3"/>
      <c r="X890" s="3"/>
      <c r="Y890" s="3"/>
      <c r="Z890" s="6"/>
      <c r="AA890" s="11">
        <f>NETWORKDAYS(Table1[[#This Row],[start Date]],Table1[[#This Row],[End Date]])</f>
        <v>0</v>
      </c>
    </row>
    <row r="891" spans="13:27" hidden="1" x14ac:dyDescent="0.25">
      <c r="M891" s="23"/>
      <c r="P891" s="12"/>
      <c r="W891" s="3"/>
      <c r="X891" s="3"/>
      <c r="Y891" s="3"/>
      <c r="Z891" s="6"/>
      <c r="AA891" s="11">
        <f>NETWORKDAYS(Table1[[#This Row],[start Date]],Table1[[#This Row],[End Date]])</f>
        <v>0</v>
      </c>
    </row>
    <row r="892" spans="13:27" hidden="1" x14ac:dyDescent="0.25">
      <c r="M892" s="23"/>
      <c r="P892" s="12"/>
      <c r="W892" s="3"/>
      <c r="X892" s="3"/>
      <c r="Y892" s="3"/>
      <c r="Z892" s="6"/>
      <c r="AA892" s="11">
        <f>NETWORKDAYS(Table1[[#This Row],[start Date]],Table1[[#This Row],[End Date]])</f>
        <v>0</v>
      </c>
    </row>
    <row r="893" spans="13:27" hidden="1" x14ac:dyDescent="0.25">
      <c r="M893" s="23"/>
      <c r="P893" s="12"/>
      <c r="W893" s="3"/>
      <c r="X893" s="3"/>
      <c r="Y893" s="3"/>
      <c r="Z893" s="6"/>
      <c r="AA893" s="11">
        <f>NETWORKDAYS(Table1[[#This Row],[start Date]],Table1[[#This Row],[End Date]])</f>
        <v>0</v>
      </c>
    </row>
    <row r="894" spans="13:27" hidden="1" x14ac:dyDescent="0.25">
      <c r="M894" s="23"/>
      <c r="P894" s="12"/>
      <c r="W894" s="3"/>
      <c r="X894" s="3"/>
      <c r="Y894" s="3"/>
      <c r="Z894" s="6"/>
      <c r="AA894" s="11">
        <f>NETWORKDAYS(Table1[[#This Row],[start Date]],Table1[[#This Row],[End Date]])</f>
        <v>0</v>
      </c>
    </row>
    <row r="895" spans="13:27" hidden="1" x14ac:dyDescent="0.25">
      <c r="M895" s="23"/>
      <c r="P895" s="12"/>
      <c r="W895" s="3"/>
      <c r="X895" s="3"/>
      <c r="Y895" s="3"/>
      <c r="Z895" s="6"/>
      <c r="AA895" s="11">
        <f>NETWORKDAYS(Table1[[#This Row],[start Date]],Table1[[#This Row],[End Date]])</f>
        <v>0</v>
      </c>
    </row>
    <row r="896" spans="13:27" hidden="1" x14ac:dyDescent="0.25">
      <c r="M896" s="23"/>
      <c r="P896" s="12"/>
      <c r="W896" s="3"/>
      <c r="X896" s="3"/>
      <c r="Y896" s="3"/>
      <c r="Z896" s="6"/>
      <c r="AA896" s="11">
        <f>NETWORKDAYS(Table1[[#This Row],[start Date]],Table1[[#This Row],[End Date]])</f>
        <v>0</v>
      </c>
    </row>
    <row r="897" spans="13:27" hidden="1" x14ac:dyDescent="0.25">
      <c r="M897" s="23"/>
      <c r="P897" s="12"/>
      <c r="W897" s="3"/>
      <c r="X897" s="3"/>
      <c r="Y897" s="3"/>
      <c r="Z897" s="6"/>
      <c r="AA897" s="11">
        <f>NETWORKDAYS(Table1[[#This Row],[start Date]],Table1[[#This Row],[End Date]])</f>
        <v>0</v>
      </c>
    </row>
    <row r="898" spans="13:27" hidden="1" x14ac:dyDescent="0.25">
      <c r="M898" s="23"/>
      <c r="P898" s="12"/>
      <c r="W898" s="3"/>
      <c r="X898" s="3"/>
      <c r="Y898" s="3"/>
      <c r="Z898" s="6"/>
      <c r="AA898" s="11">
        <f>NETWORKDAYS(Table1[[#This Row],[start Date]],Table1[[#This Row],[End Date]])</f>
        <v>0</v>
      </c>
    </row>
    <row r="899" spans="13:27" hidden="1" x14ac:dyDescent="0.25">
      <c r="M899" s="23"/>
      <c r="P899" s="12"/>
      <c r="W899" s="3"/>
      <c r="X899" s="3"/>
      <c r="Y899" s="3"/>
      <c r="Z899" s="6"/>
      <c r="AA899" s="11">
        <f>NETWORKDAYS(Table1[[#This Row],[start Date]],Table1[[#This Row],[End Date]])</f>
        <v>0</v>
      </c>
    </row>
    <row r="900" spans="13:27" hidden="1" x14ac:dyDescent="0.25">
      <c r="M900" s="23"/>
      <c r="P900" s="12"/>
      <c r="W900" s="3"/>
      <c r="X900" s="3"/>
      <c r="Y900" s="3"/>
      <c r="Z900" s="6"/>
      <c r="AA900" s="11">
        <f>NETWORKDAYS(Table1[[#This Row],[start Date]],Table1[[#This Row],[End Date]])</f>
        <v>0</v>
      </c>
    </row>
    <row r="901" spans="13:27" hidden="1" x14ac:dyDescent="0.25">
      <c r="M901" s="23"/>
      <c r="P901" s="12"/>
      <c r="W901" s="3"/>
      <c r="X901" s="3"/>
      <c r="Y901" s="3"/>
      <c r="Z901" s="6"/>
      <c r="AA901" s="11">
        <f>NETWORKDAYS(Table1[[#This Row],[start Date]],Table1[[#This Row],[End Date]])</f>
        <v>0</v>
      </c>
    </row>
    <row r="902" spans="13:27" hidden="1" x14ac:dyDescent="0.25">
      <c r="M902" s="23"/>
      <c r="P902" s="12"/>
      <c r="W902" s="3"/>
      <c r="X902" s="3"/>
      <c r="Y902" s="3"/>
      <c r="Z902" s="6"/>
      <c r="AA902" s="11">
        <f>NETWORKDAYS(Table1[[#This Row],[start Date]],Table1[[#This Row],[End Date]])</f>
        <v>0</v>
      </c>
    </row>
    <row r="903" spans="13:27" hidden="1" x14ac:dyDescent="0.25">
      <c r="M903" s="23"/>
      <c r="P903" s="12"/>
      <c r="W903" s="3"/>
      <c r="X903" s="3"/>
      <c r="Y903" s="3"/>
      <c r="Z903" s="6"/>
      <c r="AA903" s="11">
        <f>NETWORKDAYS(Table1[[#This Row],[start Date]],Table1[[#This Row],[End Date]])</f>
        <v>0</v>
      </c>
    </row>
    <row r="904" spans="13:27" hidden="1" x14ac:dyDescent="0.25">
      <c r="M904" s="23"/>
      <c r="P904" s="12"/>
      <c r="W904" s="3"/>
      <c r="X904" s="3"/>
      <c r="Y904" s="3"/>
      <c r="Z904" s="6"/>
      <c r="AA904" s="11">
        <f>NETWORKDAYS(Table1[[#This Row],[start Date]],Table1[[#This Row],[End Date]])</f>
        <v>0</v>
      </c>
    </row>
    <row r="905" spans="13:27" hidden="1" x14ac:dyDescent="0.25">
      <c r="M905" s="23"/>
      <c r="P905" s="12"/>
      <c r="W905" s="3"/>
      <c r="X905" s="3"/>
      <c r="Y905" s="3"/>
      <c r="Z905" s="6"/>
      <c r="AA905" s="11">
        <f>NETWORKDAYS(Table1[[#This Row],[start Date]],Table1[[#This Row],[End Date]])</f>
        <v>0</v>
      </c>
    </row>
    <row r="906" spans="13:27" hidden="1" x14ac:dyDescent="0.25">
      <c r="M906" s="23"/>
      <c r="P906" s="12"/>
      <c r="W906" s="3"/>
      <c r="X906" s="3"/>
      <c r="Y906" s="3"/>
      <c r="Z906" s="6"/>
      <c r="AA906" s="11">
        <f>NETWORKDAYS(Table1[[#This Row],[start Date]],Table1[[#This Row],[End Date]])</f>
        <v>0</v>
      </c>
    </row>
    <row r="907" spans="13:27" hidden="1" x14ac:dyDescent="0.25">
      <c r="M907" s="23"/>
      <c r="P907" s="12"/>
      <c r="W907" s="3"/>
      <c r="X907" s="3"/>
      <c r="Y907" s="3"/>
      <c r="Z907" s="6"/>
      <c r="AA907" s="11">
        <f>NETWORKDAYS(Table1[[#This Row],[start Date]],Table1[[#This Row],[End Date]])</f>
        <v>0</v>
      </c>
    </row>
    <row r="908" spans="13:27" hidden="1" x14ac:dyDescent="0.25">
      <c r="M908" s="23"/>
      <c r="P908" s="12"/>
      <c r="W908" s="3"/>
      <c r="X908" s="3"/>
      <c r="Y908" s="3"/>
      <c r="Z908" s="6"/>
      <c r="AA908" s="11">
        <f>NETWORKDAYS(Table1[[#This Row],[start Date]],Table1[[#This Row],[End Date]])</f>
        <v>0</v>
      </c>
    </row>
    <row r="909" spans="13:27" hidden="1" x14ac:dyDescent="0.25">
      <c r="M909" s="23"/>
      <c r="P909" s="12"/>
      <c r="W909" s="3"/>
      <c r="X909" s="3"/>
      <c r="Y909" s="3"/>
      <c r="Z909" s="6"/>
      <c r="AA909" s="11">
        <f>NETWORKDAYS(Table1[[#This Row],[start Date]],Table1[[#This Row],[End Date]])</f>
        <v>0</v>
      </c>
    </row>
    <row r="910" spans="13:27" hidden="1" x14ac:dyDescent="0.25">
      <c r="M910" s="23"/>
      <c r="P910" s="12"/>
      <c r="W910" s="3"/>
      <c r="X910" s="3"/>
      <c r="Y910" s="3"/>
      <c r="Z910" s="6"/>
      <c r="AA910" s="11">
        <f>NETWORKDAYS(Table1[[#This Row],[start Date]],Table1[[#This Row],[End Date]])</f>
        <v>0</v>
      </c>
    </row>
    <row r="911" spans="13:27" hidden="1" x14ac:dyDescent="0.25">
      <c r="M911" s="23"/>
      <c r="P911" s="12"/>
      <c r="W911" s="3"/>
      <c r="X911" s="3"/>
      <c r="Y911" s="3"/>
      <c r="Z911" s="6"/>
      <c r="AA911" s="11">
        <f>NETWORKDAYS(Table1[[#This Row],[start Date]],Table1[[#This Row],[End Date]])</f>
        <v>0</v>
      </c>
    </row>
    <row r="912" spans="13:27" hidden="1" x14ac:dyDescent="0.25">
      <c r="M912" s="23"/>
      <c r="P912" s="12"/>
      <c r="W912" s="3"/>
      <c r="X912" s="3"/>
      <c r="Y912" s="3"/>
      <c r="Z912" s="6"/>
      <c r="AA912" s="11">
        <f>NETWORKDAYS(Table1[[#This Row],[start Date]],Table1[[#This Row],[End Date]])</f>
        <v>0</v>
      </c>
    </row>
    <row r="913" spans="13:27" hidden="1" x14ac:dyDescent="0.25">
      <c r="M913" s="23"/>
      <c r="P913" s="12"/>
      <c r="W913" s="3"/>
      <c r="X913" s="3"/>
      <c r="Y913" s="3"/>
      <c r="Z913" s="6"/>
      <c r="AA913" s="11">
        <f>NETWORKDAYS(Table1[[#This Row],[start Date]],Table1[[#This Row],[End Date]])</f>
        <v>0</v>
      </c>
    </row>
    <row r="914" spans="13:27" hidden="1" x14ac:dyDescent="0.25">
      <c r="M914" s="23"/>
      <c r="P914" s="12"/>
      <c r="W914" s="3"/>
      <c r="X914" s="3"/>
      <c r="Y914" s="3"/>
      <c r="Z914" s="6"/>
      <c r="AA914" s="11">
        <f>NETWORKDAYS(Table1[[#This Row],[start Date]],Table1[[#This Row],[End Date]])</f>
        <v>0</v>
      </c>
    </row>
    <row r="915" spans="13:27" hidden="1" x14ac:dyDescent="0.25">
      <c r="M915" s="23"/>
      <c r="P915" s="12"/>
      <c r="W915" s="3"/>
      <c r="X915" s="3"/>
      <c r="Y915" s="3"/>
      <c r="Z915" s="6"/>
      <c r="AA915" s="11">
        <f>NETWORKDAYS(Table1[[#This Row],[start Date]],Table1[[#This Row],[End Date]])</f>
        <v>0</v>
      </c>
    </row>
    <row r="916" spans="13:27" hidden="1" x14ac:dyDescent="0.25">
      <c r="M916" s="23"/>
      <c r="P916" s="12"/>
      <c r="W916" s="3"/>
      <c r="X916" s="3"/>
      <c r="Y916" s="3"/>
      <c r="Z916" s="6"/>
      <c r="AA916" s="11">
        <f>NETWORKDAYS(Table1[[#This Row],[start Date]],Table1[[#This Row],[End Date]])</f>
        <v>0</v>
      </c>
    </row>
    <row r="917" spans="13:27" hidden="1" x14ac:dyDescent="0.25">
      <c r="M917" s="23"/>
      <c r="P917" s="12"/>
      <c r="W917" s="3"/>
      <c r="X917" s="3"/>
      <c r="Y917" s="3"/>
      <c r="Z917" s="6"/>
      <c r="AA917" s="11">
        <f>NETWORKDAYS(Table1[[#This Row],[start Date]],Table1[[#This Row],[End Date]])</f>
        <v>0</v>
      </c>
    </row>
    <row r="918" spans="13:27" hidden="1" x14ac:dyDescent="0.25">
      <c r="M918" s="23"/>
      <c r="P918" s="12"/>
      <c r="W918" s="3"/>
      <c r="X918" s="3"/>
      <c r="Y918" s="3"/>
      <c r="Z918" s="6"/>
      <c r="AA918" s="11">
        <f>NETWORKDAYS(Table1[[#This Row],[start Date]],Table1[[#This Row],[End Date]])</f>
        <v>0</v>
      </c>
    </row>
    <row r="919" spans="13:27" hidden="1" x14ac:dyDescent="0.25">
      <c r="M919" s="23"/>
      <c r="P919" s="12"/>
      <c r="W919" s="3"/>
      <c r="X919" s="3"/>
      <c r="Y919" s="3"/>
      <c r="Z919" s="6"/>
      <c r="AA919" s="11">
        <f>NETWORKDAYS(Table1[[#This Row],[start Date]],Table1[[#This Row],[End Date]])</f>
        <v>0</v>
      </c>
    </row>
    <row r="920" spans="13:27" hidden="1" x14ac:dyDescent="0.25">
      <c r="M920" s="23"/>
      <c r="P920" s="12"/>
      <c r="W920" s="3"/>
      <c r="X920" s="3"/>
      <c r="Y920" s="3"/>
      <c r="Z920" s="6"/>
      <c r="AA920" s="11">
        <f>NETWORKDAYS(Table1[[#This Row],[start Date]],Table1[[#This Row],[End Date]])</f>
        <v>0</v>
      </c>
    </row>
    <row r="921" spans="13:27" hidden="1" x14ac:dyDescent="0.25">
      <c r="M921" s="23"/>
      <c r="P921" s="12"/>
      <c r="W921" s="3"/>
      <c r="X921" s="3"/>
      <c r="Y921" s="3"/>
      <c r="Z921" s="6"/>
      <c r="AA921" s="11">
        <f>NETWORKDAYS(Table1[[#This Row],[start Date]],Table1[[#This Row],[End Date]])</f>
        <v>0</v>
      </c>
    </row>
    <row r="922" spans="13:27" hidden="1" x14ac:dyDescent="0.25">
      <c r="M922" s="23"/>
      <c r="P922" s="12"/>
      <c r="W922" s="3"/>
      <c r="X922" s="3"/>
      <c r="Y922" s="3"/>
      <c r="Z922" s="6"/>
      <c r="AA922" s="11">
        <f>NETWORKDAYS(Table1[[#This Row],[start Date]],Table1[[#This Row],[End Date]])</f>
        <v>0</v>
      </c>
    </row>
    <row r="923" spans="13:27" hidden="1" x14ac:dyDescent="0.25">
      <c r="M923" s="23"/>
      <c r="P923" s="12"/>
      <c r="W923" s="3"/>
      <c r="X923" s="3"/>
      <c r="Y923" s="3"/>
      <c r="Z923" s="6"/>
      <c r="AA923" s="11">
        <f>NETWORKDAYS(Table1[[#This Row],[start Date]],Table1[[#This Row],[End Date]])</f>
        <v>0</v>
      </c>
    </row>
    <row r="924" spans="13:27" hidden="1" x14ac:dyDescent="0.25">
      <c r="M924" s="23"/>
      <c r="P924" s="12"/>
      <c r="W924" s="3"/>
      <c r="X924" s="3"/>
      <c r="Y924" s="3"/>
      <c r="Z924" s="6"/>
      <c r="AA924" s="11">
        <f>NETWORKDAYS(Table1[[#This Row],[start Date]],Table1[[#This Row],[End Date]])</f>
        <v>0</v>
      </c>
    </row>
    <row r="925" spans="13:27" hidden="1" x14ac:dyDescent="0.25">
      <c r="M925" s="23"/>
      <c r="P925" s="12"/>
      <c r="W925" s="3"/>
      <c r="X925" s="3"/>
      <c r="Y925" s="3"/>
      <c r="Z925" s="6"/>
      <c r="AA925" s="11">
        <f>NETWORKDAYS(Table1[[#This Row],[start Date]],Table1[[#This Row],[End Date]])</f>
        <v>0</v>
      </c>
    </row>
    <row r="926" spans="13:27" hidden="1" x14ac:dyDescent="0.25">
      <c r="M926" s="23"/>
      <c r="P926" s="12"/>
      <c r="W926" s="3"/>
      <c r="X926" s="3"/>
      <c r="Y926" s="3"/>
      <c r="Z926" s="6"/>
      <c r="AA926" s="11">
        <f>NETWORKDAYS(Table1[[#This Row],[start Date]],Table1[[#This Row],[End Date]])</f>
        <v>0</v>
      </c>
    </row>
    <row r="927" spans="13:27" hidden="1" x14ac:dyDescent="0.25">
      <c r="M927" s="23"/>
      <c r="P927" s="12"/>
      <c r="W927" s="3"/>
      <c r="X927" s="3"/>
      <c r="Y927" s="3"/>
      <c r="Z927" s="6"/>
      <c r="AA927" s="11">
        <f>NETWORKDAYS(Table1[[#This Row],[start Date]],Table1[[#This Row],[End Date]])</f>
        <v>0</v>
      </c>
    </row>
    <row r="928" spans="13:27" hidden="1" x14ac:dyDescent="0.25">
      <c r="M928" s="23"/>
      <c r="P928" s="12"/>
      <c r="W928" s="3"/>
      <c r="X928" s="3"/>
      <c r="Y928" s="3"/>
      <c r="Z928" s="6"/>
      <c r="AA928" s="11">
        <f>NETWORKDAYS(Table1[[#This Row],[start Date]],Table1[[#This Row],[End Date]])</f>
        <v>0</v>
      </c>
    </row>
    <row r="929" spans="13:27" hidden="1" x14ac:dyDescent="0.25">
      <c r="M929" s="23"/>
      <c r="P929" s="12"/>
      <c r="W929" s="3"/>
      <c r="X929" s="3"/>
      <c r="Y929" s="3"/>
      <c r="Z929" s="6"/>
      <c r="AA929" s="11">
        <f>NETWORKDAYS(Table1[[#This Row],[start Date]],Table1[[#This Row],[End Date]])</f>
        <v>0</v>
      </c>
    </row>
    <row r="930" spans="13:27" hidden="1" x14ac:dyDescent="0.25">
      <c r="M930" s="23"/>
      <c r="P930" s="12"/>
      <c r="W930" s="3"/>
      <c r="X930" s="3"/>
      <c r="Y930" s="3"/>
      <c r="Z930" s="6"/>
      <c r="AA930" s="11">
        <f>NETWORKDAYS(Table1[[#This Row],[start Date]],Table1[[#This Row],[End Date]])</f>
        <v>0</v>
      </c>
    </row>
    <row r="931" spans="13:27" hidden="1" x14ac:dyDescent="0.25">
      <c r="M931" s="23"/>
      <c r="P931" s="12"/>
      <c r="W931" s="3"/>
      <c r="X931" s="3"/>
      <c r="Y931" s="3"/>
      <c r="Z931" s="6"/>
      <c r="AA931" s="11">
        <f>NETWORKDAYS(Table1[[#This Row],[start Date]],Table1[[#This Row],[End Date]])</f>
        <v>0</v>
      </c>
    </row>
    <row r="932" spans="13:27" hidden="1" x14ac:dyDescent="0.25">
      <c r="M932" s="23"/>
      <c r="P932" s="12"/>
      <c r="W932" s="3"/>
      <c r="X932" s="3"/>
      <c r="Y932" s="3"/>
      <c r="Z932" s="6"/>
      <c r="AA932" s="11">
        <f>NETWORKDAYS(Table1[[#This Row],[start Date]],Table1[[#This Row],[End Date]])</f>
        <v>0</v>
      </c>
    </row>
    <row r="933" spans="13:27" hidden="1" x14ac:dyDescent="0.25">
      <c r="M933" s="23"/>
      <c r="P933" s="12"/>
      <c r="W933" s="3"/>
      <c r="X933" s="3"/>
      <c r="Y933" s="3"/>
      <c r="Z933" s="6"/>
      <c r="AA933" s="11">
        <f>NETWORKDAYS(Table1[[#This Row],[start Date]],Table1[[#This Row],[End Date]])</f>
        <v>0</v>
      </c>
    </row>
    <row r="934" spans="13:27" hidden="1" x14ac:dyDescent="0.25">
      <c r="M934" s="23"/>
      <c r="P934" s="12"/>
      <c r="W934" s="3"/>
      <c r="X934" s="3"/>
      <c r="Y934" s="3"/>
      <c r="Z934" s="6"/>
      <c r="AA934" s="11">
        <f>NETWORKDAYS(Table1[[#This Row],[start Date]],Table1[[#This Row],[End Date]])</f>
        <v>0</v>
      </c>
    </row>
    <row r="935" spans="13:27" hidden="1" x14ac:dyDescent="0.25">
      <c r="M935" s="23"/>
      <c r="P935" s="12"/>
      <c r="W935" s="3"/>
      <c r="X935" s="3"/>
      <c r="Y935" s="3"/>
      <c r="Z935" s="6"/>
      <c r="AA935" s="11">
        <f>NETWORKDAYS(Table1[[#This Row],[start Date]],Table1[[#This Row],[End Date]])</f>
        <v>0</v>
      </c>
    </row>
    <row r="936" spans="13:27" hidden="1" x14ac:dyDescent="0.25">
      <c r="M936" s="23"/>
      <c r="P936" s="12"/>
      <c r="W936" s="3"/>
      <c r="X936" s="3"/>
      <c r="Y936" s="3"/>
      <c r="Z936" s="6"/>
      <c r="AA936" s="11">
        <f>NETWORKDAYS(Table1[[#This Row],[start Date]],Table1[[#This Row],[End Date]])</f>
        <v>0</v>
      </c>
    </row>
    <row r="937" spans="13:27" hidden="1" x14ac:dyDescent="0.25">
      <c r="M937" s="23"/>
      <c r="P937" s="12"/>
      <c r="W937" s="3"/>
      <c r="X937" s="3"/>
      <c r="Y937" s="3"/>
      <c r="Z937" s="6"/>
      <c r="AA937" s="11">
        <f>NETWORKDAYS(Table1[[#This Row],[start Date]],Table1[[#This Row],[End Date]])</f>
        <v>0</v>
      </c>
    </row>
    <row r="938" spans="13:27" hidden="1" x14ac:dyDescent="0.25">
      <c r="M938" s="23"/>
      <c r="P938" s="12"/>
      <c r="W938" s="3"/>
      <c r="X938" s="3"/>
      <c r="Y938" s="3"/>
      <c r="Z938" s="6"/>
      <c r="AA938" s="11">
        <f>NETWORKDAYS(Table1[[#This Row],[start Date]],Table1[[#This Row],[End Date]])</f>
        <v>0</v>
      </c>
    </row>
    <row r="939" spans="13:27" hidden="1" x14ac:dyDescent="0.25">
      <c r="M939" s="23"/>
      <c r="P939" s="12"/>
      <c r="W939" s="3"/>
      <c r="X939" s="3"/>
      <c r="Y939" s="3"/>
      <c r="Z939" s="6"/>
      <c r="AA939" s="11">
        <f>NETWORKDAYS(Table1[[#This Row],[start Date]],Table1[[#This Row],[End Date]])</f>
        <v>0</v>
      </c>
    </row>
    <row r="940" spans="13:27" hidden="1" x14ac:dyDescent="0.25">
      <c r="M940" s="23"/>
      <c r="P940" s="12"/>
      <c r="W940" s="3"/>
      <c r="X940" s="3"/>
      <c r="Y940" s="3"/>
      <c r="Z940" s="6"/>
      <c r="AA940" s="11">
        <f>NETWORKDAYS(Table1[[#This Row],[start Date]],Table1[[#This Row],[End Date]])</f>
        <v>0</v>
      </c>
    </row>
    <row r="941" spans="13:27" hidden="1" x14ac:dyDescent="0.25">
      <c r="M941" s="23"/>
      <c r="P941" s="12"/>
      <c r="W941" s="3"/>
      <c r="X941" s="3"/>
      <c r="Y941" s="3"/>
      <c r="Z941" s="6"/>
      <c r="AA941" s="11">
        <f>NETWORKDAYS(Table1[[#This Row],[start Date]],Table1[[#This Row],[End Date]])</f>
        <v>0</v>
      </c>
    </row>
    <row r="942" spans="13:27" hidden="1" x14ac:dyDescent="0.25">
      <c r="M942" s="23"/>
      <c r="P942" s="12"/>
      <c r="W942" s="3"/>
      <c r="X942" s="3"/>
      <c r="Y942" s="3"/>
      <c r="Z942" s="6"/>
      <c r="AA942" s="11">
        <f>NETWORKDAYS(Table1[[#This Row],[start Date]],Table1[[#This Row],[End Date]])</f>
        <v>0</v>
      </c>
    </row>
    <row r="943" spans="13:27" hidden="1" x14ac:dyDescent="0.25">
      <c r="M943" s="23"/>
      <c r="P943" s="12"/>
      <c r="W943" s="3"/>
      <c r="X943" s="3"/>
      <c r="Y943" s="3"/>
      <c r="Z943" s="6"/>
      <c r="AA943" s="11">
        <f>NETWORKDAYS(Table1[[#This Row],[start Date]],Table1[[#This Row],[End Date]])</f>
        <v>0</v>
      </c>
    </row>
    <row r="944" spans="13:27" hidden="1" x14ac:dyDescent="0.25">
      <c r="M944" s="23"/>
      <c r="P944" s="12"/>
      <c r="W944" s="3"/>
      <c r="X944" s="3"/>
      <c r="Y944" s="3"/>
      <c r="Z944" s="6"/>
      <c r="AA944" s="11">
        <f>NETWORKDAYS(Table1[[#This Row],[start Date]],Table1[[#This Row],[End Date]])</f>
        <v>0</v>
      </c>
    </row>
    <row r="945" spans="13:27" hidden="1" x14ac:dyDescent="0.25">
      <c r="M945" s="23"/>
      <c r="P945" s="12"/>
      <c r="W945" s="3"/>
      <c r="X945" s="3"/>
      <c r="Y945" s="3"/>
      <c r="Z945" s="6"/>
      <c r="AA945" s="11">
        <f>NETWORKDAYS(Table1[[#This Row],[start Date]],Table1[[#This Row],[End Date]])</f>
        <v>0</v>
      </c>
    </row>
    <row r="946" spans="13:27" hidden="1" x14ac:dyDescent="0.25">
      <c r="M946" s="23"/>
      <c r="P946" s="12"/>
      <c r="W946" s="3"/>
      <c r="X946" s="3"/>
      <c r="Y946" s="3"/>
      <c r="Z946" s="6"/>
      <c r="AA946" s="11">
        <f>NETWORKDAYS(Table1[[#This Row],[start Date]],Table1[[#This Row],[End Date]])</f>
        <v>0</v>
      </c>
    </row>
    <row r="947" spans="13:27" hidden="1" x14ac:dyDescent="0.25">
      <c r="M947" s="23"/>
      <c r="P947" s="12"/>
      <c r="W947" s="3"/>
      <c r="X947" s="3"/>
      <c r="Y947" s="3"/>
      <c r="Z947" s="6"/>
      <c r="AA947" s="11">
        <f>NETWORKDAYS(Table1[[#This Row],[start Date]],Table1[[#This Row],[End Date]])</f>
        <v>0</v>
      </c>
    </row>
    <row r="948" spans="13:27" hidden="1" x14ac:dyDescent="0.25">
      <c r="M948" s="23"/>
      <c r="P948" s="12"/>
      <c r="W948" s="3"/>
      <c r="X948" s="3"/>
      <c r="Y948" s="3"/>
      <c r="Z948" s="6"/>
      <c r="AA948" s="11">
        <f>NETWORKDAYS(Table1[[#This Row],[start Date]],Table1[[#This Row],[End Date]])</f>
        <v>0</v>
      </c>
    </row>
    <row r="949" spans="13:27" hidden="1" x14ac:dyDescent="0.25">
      <c r="M949" s="23"/>
      <c r="P949" s="12"/>
      <c r="W949" s="3"/>
      <c r="X949" s="3"/>
      <c r="Y949" s="3"/>
      <c r="Z949" s="6"/>
      <c r="AA949" s="11">
        <f>NETWORKDAYS(Table1[[#This Row],[start Date]],Table1[[#This Row],[End Date]])</f>
        <v>0</v>
      </c>
    </row>
    <row r="950" spans="13:27" hidden="1" x14ac:dyDescent="0.25">
      <c r="M950" s="23"/>
      <c r="P950" s="12"/>
      <c r="W950" s="3"/>
      <c r="X950" s="3"/>
      <c r="Y950" s="3"/>
      <c r="Z950" s="6"/>
      <c r="AA950" s="11">
        <f>NETWORKDAYS(Table1[[#This Row],[start Date]],Table1[[#This Row],[End Date]])</f>
        <v>0</v>
      </c>
    </row>
    <row r="951" spans="13:27" hidden="1" x14ac:dyDescent="0.25">
      <c r="M951" s="23"/>
      <c r="P951" s="12"/>
      <c r="W951" s="3"/>
      <c r="X951" s="3"/>
      <c r="Y951" s="3"/>
      <c r="Z951" s="6"/>
      <c r="AA951" s="11">
        <f>NETWORKDAYS(Table1[[#This Row],[start Date]],Table1[[#This Row],[End Date]])</f>
        <v>0</v>
      </c>
    </row>
    <row r="952" spans="13:27" hidden="1" x14ac:dyDescent="0.25">
      <c r="M952" s="23"/>
      <c r="P952" s="12"/>
      <c r="W952" s="3"/>
      <c r="X952" s="3"/>
      <c r="Y952" s="3"/>
      <c r="Z952" s="6"/>
      <c r="AA952" s="11">
        <f>NETWORKDAYS(Table1[[#This Row],[start Date]],Table1[[#This Row],[End Date]])</f>
        <v>0</v>
      </c>
    </row>
    <row r="953" spans="13:27" hidden="1" x14ac:dyDescent="0.25">
      <c r="M953" s="23"/>
      <c r="P953" s="12"/>
      <c r="W953" s="3"/>
      <c r="X953" s="3"/>
      <c r="Y953" s="3"/>
      <c r="Z953" s="6"/>
      <c r="AA953" s="11">
        <f>NETWORKDAYS(Table1[[#This Row],[start Date]],Table1[[#This Row],[End Date]])</f>
        <v>0</v>
      </c>
    </row>
    <row r="954" spans="13:27" hidden="1" x14ac:dyDescent="0.25">
      <c r="M954" s="23"/>
      <c r="P954" s="12"/>
      <c r="W954" s="3"/>
      <c r="X954" s="3"/>
      <c r="Y954" s="3"/>
      <c r="Z954" s="6"/>
      <c r="AA954" s="11">
        <f>NETWORKDAYS(Table1[[#This Row],[start Date]],Table1[[#This Row],[End Date]])</f>
        <v>0</v>
      </c>
    </row>
    <row r="955" spans="13:27" hidden="1" x14ac:dyDescent="0.25">
      <c r="M955" s="23"/>
      <c r="P955" s="12"/>
      <c r="W955" s="3"/>
      <c r="X955" s="3"/>
      <c r="Y955" s="3"/>
      <c r="Z955" s="6"/>
      <c r="AA955" s="11">
        <f>NETWORKDAYS(Table1[[#This Row],[start Date]],Table1[[#This Row],[End Date]])</f>
        <v>0</v>
      </c>
    </row>
    <row r="956" spans="13:27" hidden="1" x14ac:dyDescent="0.25">
      <c r="M956" s="23"/>
      <c r="P956" s="12"/>
      <c r="W956" s="3"/>
      <c r="X956" s="3"/>
      <c r="Y956" s="3"/>
      <c r="Z956" s="6"/>
      <c r="AA956" s="11">
        <f>NETWORKDAYS(Table1[[#This Row],[start Date]],Table1[[#This Row],[End Date]])</f>
        <v>0</v>
      </c>
    </row>
    <row r="957" spans="13:27" hidden="1" x14ac:dyDescent="0.25">
      <c r="M957" s="23"/>
      <c r="P957" s="12"/>
      <c r="W957" s="3"/>
      <c r="X957" s="3"/>
      <c r="Y957" s="3"/>
      <c r="Z957" s="6"/>
      <c r="AA957" s="11">
        <f>NETWORKDAYS(Table1[[#This Row],[start Date]],Table1[[#This Row],[End Date]])</f>
        <v>0</v>
      </c>
    </row>
    <row r="958" spans="13:27" hidden="1" x14ac:dyDescent="0.25">
      <c r="M958" s="23"/>
      <c r="P958" s="12"/>
      <c r="W958" s="3"/>
      <c r="X958" s="3"/>
      <c r="Y958" s="3"/>
      <c r="Z958" s="6"/>
      <c r="AA958" s="11">
        <f>NETWORKDAYS(Table1[[#This Row],[start Date]],Table1[[#This Row],[End Date]])</f>
        <v>0</v>
      </c>
    </row>
    <row r="959" spans="13:27" hidden="1" x14ac:dyDescent="0.25">
      <c r="M959" s="23"/>
      <c r="P959" s="12"/>
      <c r="W959" s="3"/>
      <c r="X959" s="3"/>
      <c r="Y959" s="3"/>
      <c r="Z959" s="6"/>
      <c r="AA959" s="11">
        <f>NETWORKDAYS(Table1[[#This Row],[start Date]],Table1[[#This Row],[End Date]])</f>
        <v>0</v>
      </c>
    </row>
    <row r="960" spans="13:27" hidden="1" x14ac:dyDescent="0.25">
      <c r="M960" s="23"/>
      <c r="P960" s="12"/>
      <c r="W960" s="3"/>
      <c r="X960" s="3"/>
      <c r="Y960" s="3"/>
      <c r="Z960" s="6"/>
      <c r="AA960" s="11">
        <f>NETWORKDAYS(Table1[[#This Row],[start Date]],Table1[[#This Row],[End Date]])</f>
        <v>0</v>
      </c>
    </row>
    <row r="961" spans="13:27" hidden="1" x14ac:dyDescent="0.25">
      <c r="M961" s="23"/>
      <c r="P961" s="12"/>
      <c r="W961" s="3"/>
      <c r="X961" s="3"/>
      <c r="Y961" s="3"/>
      <c r="Z961" s="6"/>
      <c r="AA961" s="11">
        <f>NETWORKDAYS(Table1[[#This Row],[start Date]],Table1[[#This Row],[End Date]])</f>
        <v>0</v>
      </c>
    </row>
    <row r="962" spans="13:27" hidden="1" x14ac:dyDescent="0.25">
      <c r="M962" s="23"/>
      <c r="P962" s="12"/>
      <c r="W962" s="3"/>
      <c r="X962" s="3"/>
      <c r="Y962" s="3"/>
      <c r="Z962" s="6"/>
      <c r="AA962" s="11">
        <f>NETWORKDAYS(Table1[[#This Row],[start Date]],Table1[[#This Row],[End Date]])</f>
        <v>0</v>
      </c>
    </row>
    <row r="963" spans="13:27" hidden="1" x14ac:dyDescent="0.25">
      <c r="M963" s="23"/>
      <c r="P963" s="12"/>
      <c r="W963" s="3"/>
      <c r="X963" s="3"/>
      <c r="Y963" s="3"/>
      <c r="Z963" s="6"/>
      <c r="AA963" s="11">
        <f>NETWORKDAYS(Table1[[#This Row],[start Date]],Table1[[#This Row],[End Date]])</f>
        <v>0</v>
      </c>
    </row>
    <row r="964" spans="13:27" hidden="1" x14ac:dyDescent="0.25">
      <c r="M964" s="23"/>
      <c r="P964" s="12"/>
      <c r="W964" s="3"/>
      <c r="X964" s="3"/>
      <c r="Y964" s="3"/>
      <c r="Z964" s="6"/>
      <c r="AA964" s="11">
        <f>NETWORKDAYS(Table1[[#This Row],[start Date]],Table1[[#This Row],[End Date]])</f>
        <v>0</v>
      </c>
    </row>
    <row r="965" spans="13:27" hidden="1" x14ac:dyDescent="0.25">
      <c r="M965" s="23"/>
      <c r="P965" s="12"/>
      <c r="W965" s="3"/>
      <c r="X965" s="3"/>
      <c r="Y965" s="3"/>
      <c r="Z965" s="6"/>
      <c r="AA965" s="11">
        <f>NETWORKDAYS(Table1[[#This Row],[start Date]],Table1[[#This Row],[End Date]])</f>
        <v>0</v>
      </c>
    </row>
    <row r="966" spans="13:27" hidden="1" x14ac:dyDescent="0.25">
      <c r="M966" s="23"/>
      <c r="P966" s="12"/>
      <c r="W966" s="3"/>
      <c r="X966" s="3"/>
      <c r="Y966" s="3"/>
      <c r="Z966" s="6"/>
      <c r="AA966" s="11">
        <f>NETWORKDAYS(Table1[[#This Row],[start Date]],Table1[[#This Row],[End Date]])</f>
        <v>0</v>
      </c>
    </row>
    <row r="967" spans="13:27" hidden="1" x14ac:dyDescent="0.25">
      <c r="M967" s="23"/>
      <c r="P967" s="12"/>
      <c r="W967" s="3"/>
      <c r="X967" s="3"/>
      <c r="Y967" s="3"/>
      <c r="Z967" s="6"/>
      <c r="AA967" s="11">
        <f>NETWORKDAYS(Table1[[#This Row],[start Date]],Table1[[#This Row],[End Date]])</f>
        <v>0</v>
      </c>
    </row>
    <row r="968" spans="13:27" hidden="1" x14ac:dyDescent="0.25">
      <c r="M968" s="23"/>
      <c r="P968" s="12"/>
      <c r="W968" s="3"/>
      <c r="X968" s="3"/>
      <c r="Y968" s="3"/>
      <c r="Z968" s="6"/>
      <c r="AA968" s="11">
        <f>NETWORKDAYS(Table1[[#This Row],[start Date]],Table1[[#This Row],[End Date]])</f>
        <v>0</v>
      </c>
    </row>
    <row r="969" spans="13:27" hidden="1" x14ac:dyDescent="0.25">
      <c r="M969" s="23"/>
      <c r="P969" s="12"/>
      <c r="W969" s="3"/>
      <c r="X969" s="3"/>
      <c r="Y969" s="3"/>
      <c r="Z969" s="6"/>
      <c r="AA969" s="11">
        <f>NETWORKDAYS(Table1[[#This Row],[start Date]],Table1[[#This Row],[End Date]])</f>
        <v>0</v>
      </c>
    </row>
    <row r="970" spans="13:27" hidden="1" x14ac:dyDescent="0.25">
      <c r="M970" s="23"/>
      <c r="P970" s="12"/>
      <c r="W970" s="3"/>
      <c r="X970" s="3"/>
      <c r="Y970" s="3"/>
      <c r="Z970" s="6"/>
      <c r="AA970" s="11">
        <f>NETWORKDAYS(Table1[[#This Row],[start Date]],Table1[[#This Row],[End Date]])</f>
        <v>0</v>
      </c>
    </row>
    <row r="971" spans="13:27" hidden="1" x14ac:dyDescent="0.25">
      <c r="M971" s="23"/>
      <c r="P971" s="12"/>
      <c r="W971" s="3"/>
      <c r="X971" s="3"/>
      <c r="Y971" s="3"/>
      <c r="Z971" s="6"/>
      <c r="AA971" s="11">
        <f>NETWORKDAYS(Table1[[#This Row],[start Date]],Table1[[#This Row],[End Date]])</f>
        <v>0</v>
      </c>
    </row>
    <row r="972" spans="13:27" hidden="1" x14ac:dyDescent="0.25">
      <c r="M972" s="23"/>
      <c r="P972" s="12"/>
      <c r="W972" s="3"/>
      <c r="X972" s="3"/>
      <c r="Y972" s="3"/>
      <c r="Z972" s="6"/>
      <c r="AA972" s="11">
        <f>NETWORKDAYS(Table1[[#This Row],[start Date]],Table1[[#This Row],[End Date]])</f>
        <v>0</v>
      </c>
    </row>
    <row r="973" spans="13:27" hidden="1" x14ac:dyDescent="0.25">
      <c r="M973" s="23"/>
      <c r="P973" s="12"/>
      <c r="W973" s="3"/>
      <c r="X973" s="3"/>
      <c r="Y973" s="3"/>
      <c r="Z973" s="6"/>
      <c r="AA973" s="11">
        <f>NETWORKDAYS(Table1[[#This Row],[start Date]],Table1[[#This Row],[End Date]])</f>
        <v>0</v>
      </c>
    </row>
    <row r="974" spans="13:27" hidden="1" x14ac:dyDescent="0.25">
      <c r="M974" s="23"/>
      <c r="P974" s="12"/>
      <c r="W974" s="3"/>
      <c r="X974" s="3"/>
      <c r="Y974" s="3"/>
      <c r="Z974" s="6"/>
      <c r="AA974" s="11">
        <f>NETWORKDAYS(Table1[[#This Row],[start Date]],Table1[[#This Row],[End Date]])</f>
        <v>0</v>
      </c>
    </row>
    <row r="975" spans="13:27" hidden="1" x14ac:dyDescent="0.25">
      <c r="M975" s="23"/>
      <c r="P975" s="12"/>
      <c r="W975" s="3"/>
      <c r="X975" s="3"/>
      <c r="Y975" s="3"/>
      <c r="Z975" s="6"/>
      <c r="AA975" s="11">
        <f>NETWORKDAYS(Table1[[#This Row],[start Date]],Table1[[#This Row],[End Date]])</f>
        <v>0</v>
      </c>
    </row>
    <row r="976" spans="13:27" hidden="1" x14ac:dyDescent="0.25">
      <c r="M976" s="23"/>
      <c r="P976" s="12"/>
      <c r="W976" s="3"/>
      <c r="X976" s="3"/>
      <c r="Y976" s="3"/>
      <c r="Z976" s="6"/>
      <c r="AA976" s="11">
        <f>NETWORKDAYS(Table1[[#This Row],[start Date]],Table1[[#This Row],[End Date]])</f>
        <v>0</v>
      </c>
    </row>
    <row r="977" spans="13:27" hidden="1" x14ac:dyDescent="0.25">
      <c r="M977" s="23"/>
      <c r="P977" s="12"/>
      <c r="W977" s="3"/>
      <c r="X977" s="3"/>
      <c r="Y977" s="3"/>
      <c r="Z977" s="6"/>
      <c r="AA977" s="11">
        <f>NETWORKDAYS(Table1[[#This Row],[start Date]],Table1[[#This Row],[End Date]])</f>
        <v>0</v>
      </c>
    </row>
    <row r="978" spans="13:27" hidden="1" x14ac:dyDescent="0.25">
      <c r="M978" s="23"/>
      <c r="P978" s="12"/>
      <c r="W978" s="3"/>
      <c r="X978" s="3"/>
      <c r="Y978" s="3"/>
      <c r="Z978" s="6"/>
      <c r="AA978" s="11">
        <f>NETWORKDAYS(Table1[[#This Row],[start Date]],Table1[[#This Row],[End Date]])</f>
        <v>0</v>
      </c>
    </row>
    <row r="979" spans="13:27" hidden="1" x14ac:dyDescent="0.25">
      <c r="M979" s="23"/>
      <c r="P979" s="12"/>
      <c r="W979" s="3"/>
      <c r="X979" s="3"/>
      <c r="Y979" s="3"/>
      <c r="Z979" s="6"/>
      <c r="AA979" s="11">
        <f>NETWORKDAYS(Table1[[#This Row],[start Date]],Table1[[#This Row],[End Date]])</f>
        <v>0</v>
      </c>
    </row>
    <row r="980" spans="13:27" hidden="1" x14ac:dyDescent="0.25">
      <c r="M980" s="23"/>
      <c r="P980" s="12"/>
      <c r="W980" s="3"/>
      <c r="X980" s="3"/>
      <c r="Y980" s="3"/>
      <c r="Z980" s="6"/>
      <c r="AA980" s="11">
        <f>NETWORKDAYS(Table1[[#This Row],[start Date]],Table1[[#This Row],[End Date]])</f>
        <v>0</v>
      </c>
    </row>
    <row r="981" spans="13:27" hidden="1" x14ac:dyDescent="0.25">
      <c r="M981" s="23"/>
      <c r="P981" s="12"/>
      <c r="W981" s="3"/>
      <c r="X981" s="3"/>
      <c r="Y981" s="3"/>
      <c r="Z981" s="6"/>
      <c r="AA981" s="11">
        <f>NETWORKDAYS(Table1[[#This Row],[start Date]],Table1[[#This Row],[End Date]])</f>
        <v>0</v>
      </c>
    </row>
    <row r="982" spans="13:27" hidden="1" x14ac:dyDescent="0.25">
      <c r="M982" s="23"/>
      <c r="P982" s="12"/>
      <c r="W982" s="3"/>
      <c r="X982" s="3"/>
      <c r="Y982" s="3"/>
      <c r="Z982" s="6"/>
      <c r="AA982" s="11">
        <f>NETWORKDAYS(Table1[[#This Row],[start Date]],Table1[[#This Row],[End Date]])</f>
        <v>0</v>
      </c>
    </row>
    <row r="983" spans="13:27" hidden="1" x14ac:dyDescent="0.25">
      <c r="M983" s="23"/>
      <c r="P983" s="12"/>
      <c r="W983" s="3"/>
      <c r="X983" s="3"/>
      <c r="Y983" s="3"/>
      <c r="Z983" s="6"/>
      <c r="AA983" s="11">
        <f>NETWORKDAYS(Table1[[#This Row],[start Date]],Table1[[#This Row],[End Date]])</f>
        <v>0</v>
      </c>
    </row>
    <row r="984" spans="13:27" hidden="1" x14ac:dyDescent="0.25">
      <c r="M984" s="23"/>
      <c r="P984" s="12"/>
      <c r="W984" s="3"/>
      <c r="X984" s="3"/>
      <c r="Y984" s="3"/>
      <c r="Z984" s="6"/>
      <c r="AA984" s="11">
        <f>NETWORKDAYS(Table1[[#This Row],[start Date]],Table1[[#This Row],[End Date]])</f>
        <v>0</v>
      </c>
    </row>
    <row r="985" spans="13:27" hidden="1" x14ac:dyDescent="0.25">
      <c r="M985" s="23"/>
      <c r="P985" s="12"/>
      <c r="W985" s="3"/>
      <c r="X985" s="3"/>
      <c r="Y985" s="3"/>
      <c r="Z985" s="6"/>
      <c r="AA985" s="11">
        <f>NETWORKDAYS(Table1[[#This Row],[start Date]],Table1[[#This Row],[End Date]])</f>
        <v>0</v>
      </c>
    </row>
    <row r="986" spans="13:27" hidden="1" x14ac:dyDescent="0.25">
      <c r="M986" s="23"/>
      <c r="P986" s="12"/>
      <c r="W986" s="3"/>
      <c r="X986" s="3"/>
      <c r="Y986" s="3"/>
      <c r="Z986" s="6"/>
      <c r="AA986" s="11">
        <f>NETWORKDAYS(Table1[[#This Row],[start Date]],Table1[[#This Row],[End Date]])</f>
        <v>0</v>
      </c>
    </row>
    <row r="987" spans="13:27" hidden="1" x14ac:dyDescent="0.25">
      <c r="M987" s="23"/>
      <c r="P987" s="12"/>
      <c r="W987" s="3"/>
      <c r="X987" s="3"/>
      <c r="Y987" s="3"/>
      <c r="Z987" s="6"/>
      <c r="AA987" s="11">
        <f>NETWORKDAYS(Table1[[#This Row],[start Date]],Table1[[#This Row],[End Date]])</f>
        <v>0</v>
      </c>
    </row>
    <row r="988" spans="13:27" hidden="1" x14ac:dyDescent="0.25">
      <c r="M988" s="23"/>
      <c r="P988" s="12"/>
      <c r="W988" s="3"/>
      <c r="X988" s="3"/>
      <c r="Y988" s="3"/>
      <c r="Z988" s="6"/>
      <c r="AA988" s="11">
        <f>NETWORKDAYS(Table1[[#This Row],[start Date]],Table1[[#This Row],[End Date]])</f>
        <v>0</v>
      </c>
    </row>
    <row r="989" spans="13:27" hidden="1" x14ac:dyDescent="0.25">
      <c r="M989" s="23"/>
      <c r="P989" s="12"/>
      <c r="W989" s="3"/>
      <c r="X989" s="3"/>
      <c r="Y989" s="3"/>
      <c r="Z989" s="6"/>
      <c r="AA989" s="11">
        <f>NETWORKDAYS(Table1[[#This Row],[start Date]],Table1[[#This Row],[End Date]])</f>
        <v>0</v>
      </c>
    </row>
    <row r="990" spans="13:27" hidden="1" x14ac:dyDescent="0.25">
      <c r="M990" s="23"/>
      <c r="P990" s="12"/>
      <c r="W990" s="3"/>
      <c r="X990" s="3"/>
      <c r="Y990" s="3"/>
      <c r="Z990" s="6"/>
      <c r="AA990" s="11">
        <f>NETWORKDAYS(Table1[[#This Row],[start Date]],Table1[[#This Row],[End Date]])</f>
        <v>0</v>
      </c>
    </row>
    <row r="991" spans="13:27" hidden="1" x14ac:dyDescent="0.25">
      <c r="M991" s="23"/>
      <c r="P991" s="12"/>
      <c r="W991" s="3"/>
      <c r="X991" s="3"/>
      <c r="Y991" s="3"/>
      <c r="Z991" s="6"/>
      <c r="AA991" s="11">
        <f>NETWORKDAYS(Table1[[#This Row],[start Date]],Table1[[#This Row],[End Date]])</f>
        <v>0</v>
      </c>
    </row>
    <row r="992" spans="13:27" hidden="1" x14ac:dyDescent="0.25">
      <c r="M992" s="23"/>
      <c r="P992" s="12"/>
      <c r="W992" s="3"/>
      <c r="X992" s="3"/>
      <c r="Y992" s="3"/>
      <c r="Z992" s="6"/>
      <c r="AA992" s="11">
        <f>NETWORKDAYS(Table1[[#This Row],[start Date]],Table1[[#This Row],[End Date]])</f>
        <v>0</v>
      </c>
    </row>
    <row r="993" spans="13:27" hidden="1" x14ac:dyDescent="0.25">
      <c r="M993" s="23"/>
      <c r="P993" s="12"/>
      <c r="W993" s="3"/>
      <c r="X993" s="3"/>
      <c r="Y993" s="3"/>
      <c r="Z993" s="6"/>
      <c r="AA993" s="11">
        <f>NETWORKDAYS(Table1[[#This Row],[start Date]],Table1[[#This Row],[End Date]])</f>
        <v>0</v>
      </c>
    </row>
    <row r="994" spans="13:27" hidden="1" x14ac:dyDescent="0.25">
      <c r="M994" s="23"/>
      <c r="P994" s="12"/>
      <c r="W994" s="3"/>
      <c r="X994" s="3"/>
      <c r="Y994" s="3"/>
      <c r="Z994" s="6"/>
      <c r="AA994" s="11">
        <f>NETWORKDAYS(Table1[[#This Row],[start Date]],Table1[[#This Row],[End Date]])</f>
        <v>0</v>
      </c>
    </row>
    <row r="995" spans="13:27" hidden="1" x14ac:dyDescent="0.25">
      <c r="M995" s="23"/>
      <c r="P995" s="12"/>
      <c r="W995" s="3"/>
      <c r="X995" s="3"/>
      <c r="Y995" s="3"/>
      <c r="Z995" s="6"/>
      <c r="AA995" s="11">
        <f>NETWORKDAYS(Table1[[#This Row],[start Date]],Table1[[#This Row],[End Date]])</f>
        <v>0</v>
      </c>
    </row>
    <row r="996" spans="13:27" hidden="1" x14ac:dyDescent="0.25">
      <c r="M996" s="23"/>
      <c r="P996" s="12"/>
      <c r="W996" s="3"/>
      <c r="X996" s="3"/>
      <c r="Y996" s="3"/>
      <c r="Z996" s="6"/>
      <c r="AA996" s="11">
        <f>NETWORKDAYS(Table1[[#This Row],[start Date]],Table1[[#This Row],[End Date]])</f>
        <v>0</v>
      </c>
    </row>
    <row r="997" spans="13:27" hidden="1" x14ac:dyDescent="0.25">
      <c r="M997" s="23"/>
      <c r="P997" s="12"/>
      <c r="W997" s="3"/>
      <c r="X997" s="3"/>
      <c r="Y997" s="3"/>
      <c r="Z997" s="6"/>
      <c r="AA997" s="11">
        <f>NETWORKDAYS(Table1[[#This Row],[start Date]],Table1[[#This Row],[End Date]])</f>
        <v>0</v>
      </c>
    </row>
    <row r="998" spans="13:27" hidden="1" x14ac:dyDescent="0.25">
      <c r="M998" s="23"/>
      <c r="P998" s="12"/>
      <c r="W998" s="3"/>
      <c r="X998" s="3"/>
      <c r="Y998" s="3"/>
      <c r="Z998" s="6"/>
      <c r="AA998" s="11">
        <f>NETWORKDAYS(Table1[[#This Row],[start Date]],Table1[[#This Row],[End Date]])</f>
        <v>0</v>
      </c>
    </row>
    <row r="999" spans="13:27" hidden="1" x14ac:dyDescent="0.25">
      <c r="M999" s="23"/>
      <c r="P999" s="12"/>
      <c r="W999" s="3"/>
      <c r="X999" s="3"/>
      <c r="Y999" s="3"/>
      <c r="Z999" s="6"/>
      <c r="AA999" s="11">
        <f>NETWORKDAYS(Table1[[#This Row],[start Date]],Table1[[#This Row],[End Date]])</f>
        <v>0</v>
      </c>
    </row>
    <row r="1000" spans="13:27" hidden="1" x14ac:dyDescent="0.25">
      <c r="M1000" s="23"/>
      <c r="P1000" s="12"/>
      <c r="W1000" s="3"/>
      <c r="X1000" s="3"/>
      <c r="Y1000" s="3"/>
      <c r="Z1000" s="6"/>
      <c r="AA1000" s="11">
        <f>NETWORKDAYS(Table1[[#This Row],[start Date]],Table1[[#This Row],[End Date]])</f>
        <v>0</v>
      </c>
    </row>
    <row r="1001" spans="13:27" hidden="1" x14ac:dyDescent="0.25">
      <c r="M1001" s="23"/>
      <c r="P1001" s="12"/>
      <c r="W1001" s="3"/>
      <c r="X1001" s="3"/>
      <c r="Y1001" s="3"/>
      <c r="Z1001" s="6"/>
      <c r="AA1001" s="11">
        <f>NETWORKDAYS(Table1[[#This Row],[start Date]],Table1[[#This Row],[End Date]])</f>
        <v>0</v>
      </c>
    </row>
    <row r="1002" spans="13:27" hidden="1" x14ac:dyDescent="0.25">
      <c r="M1002" s="23"/>
      <c r="P1002" s="12"/>
      <c r="W1002" s="3"/>
      <c r="X1002" s="3"/>
      <c r="Y1002" s="3"/>
      <c r="Z1002" s="6"/>
      <c r="AA1002" s="11">
        <f>NETWORKDAYS(Table1[[#This Row],[start Date]],Table1[[#This Row],[End Date]])</f>
        <v>0</v>
      </c>
    </row>
    <row r="1003" spans="13:27" hidden="1" x14ac:dyDescent="0.25">
      <c r="M1003" s="23"/>
      <c r="P1003" s="12"/>
      <c r="W1003" s="3"/>
      <c r="X1003" s="3"/>
      <c r="Y1003" s="3"/>
      <c r="Z1003" s="6"/>
      <c r="AA1003" s="11">
        <f>NETWORKDAYS(Table1[[#This Row],[start Date]],Table1[[#This Row],[End Date]])</f>
        <v>0</v>
      </c>
    </row>
    <row r="1004" spans="13:27" hidden="1" x14ac:dyDescent="0.25">
      <c r="M1004" s="23"/>
      <c r="P1004" s="12"/>
      <c r="W1004" s="3"/>
      <c r="X1004" s="3"/>
      <c r="Y1004" s="3"/>
      <c r="Z1004" s="6"/>
      <c r="AA1004" s="11">
        <f>NETWORKDAYS(Table1[[#This Row],[start Date]],Table1[[#This Row],[End Date]])</f>
        <v>0</v>
      </c>
    </row>
    <row r="1005" spans="13:27" hidden="1" x14ac:dyDescent="0.25">
      <c r="M1005" s="23"/>
      <c r="P1005" s="12"/>
      <c r="W1005" s="3"/>
      <c r="X1005" s="3"/>
      <c r="Y1005" s="3"/>
      <c r="Z1005" s="6"/>
      <c r="AA1005" s="11">
        <f>NETWORKDAYS(Table1[[#This Row],[start Date]],Table1[[#This Row],[End Date]])</f>
        <v>0</v>
      </c>
    </row>
    <row r="1006" spans="13:27" hidden="1" x14ac:dyDescent="0.25">
      <c r="M1006" s="23"/>
      <c r="P1006" s="12"/>
      <c r="W1006" s="3"/>
      <c r="X1006" s="3"/>
      <c r="Y1006" s="3"/>
      <c r="Z1006" s="6"/>
      <c r="AA1006" s="11">
        <f>NETWORKDAYS(Table1[[#This Row],[start Date]],Table1[[#This Row],[End Date]])</f>
        <v>0</v>
      </c>
    </row>
    <row r="1007" spans="13:27" hidden="1" x14ac:dyDescent="0.25">
      <c r="M1007" s="23"/>
      <c r="P1007" s="12"/>
      <c r="W1007" s="3"/>
      <c r="X1007" s="3"/>
      <c r="Y1007" s="3"/>
      <c r="Z1007" s="6"/>
      <c r="AA1007" s="11">
        <f>NETWORKDAYS(Table1[[#This Row],[start Date]],Table1[[#This Row],[End Date]])</f>
        <v>0</v>
      </c>
    </row>
    <row r="1008" spans="13:27" hidden="1" x14ac:dyDescent="0.25">
      <c r="M1008" s="23"/>
      <c r="P1008" s="12"/>
      <c r="W1008" s="3"/>
      <c r="X1008" s="3"/>
      <c r="Y1008" s="3"/>
      <c r="Z1008" s="6"/>
      <c r="AA1008" s="11">
        <f>NETWORKDAYS(Table1[[#This Row],[start Date]],Table1[[#This Row],[End Date]])</f>
        <v>0</v>
      </c>
    </row>
    <row r="1009" spans="13:27" hidden="1" x14ac:dyDescent="0.25">
      <c r="M1009" s="23"/>
      <c r="P1009" s="12"/>
      <c r="W1009" s="3"/>
      <c r="X1009" s="3"/>
      <c r="Y1009" s="3"/>
      <c r="Z1009" s="6"/>
      <c r="AA1009" s="11">
        <f>NETWORKDAYS(Table1[[#This Row],[start Date]],Table1[[#This Row],[End Date]])</f>
        <v>0</v>
      </c>
    </row>
    <row r="1010" spans="13:27" hidden="1" x14ac:dyDescent="0.25">
      <c r="M1010" s="23"/>
      <c r="P1010" s="12"/>
      <c r="W1010" s="3"/>
      <c r="X1010" s="3"/>
      <c r="Y1010" s="3"/>
      <c r="Z1010" s="6"/>
      <c r="AA1010" s="11">
        <f>NETWORKDAYS(Table1[[#This Row],[start Date]],Table1[[#This Row],[End Date]])</f>
        <v>0</v>
      </c>
    </row>
    <row r="1011" spans="13:27" hidden="1" x14ac:dyDescent="0.25">
      <c r="M1011" s="23"/>
      <c r="P1011" s="12"/>
      <c r="W1011" s="3"/>
      <c r="X1011" s="3"/>
      <c r="Y1011" s="3"/>
      <c r="Z1011" s="6"/>
      <c r="AA1011" s="11">
        <f>NETWORKDAYS(Table1[[#This Row],[start Date]],Table1[[#This Row],[End Date]])</f>
        <v>0</v>
      </c>
    </row>
    <row r="1012" spans="13:27" hidden="1" x14ac:dyDescent="0.25">
      <c r="M1012" s="23"/>
      <c r="P1012" s="12"/>
      <c r="W1012" s="3"/>
      <c r="X1012" s="3"/>
      <c r="Y1012" s="3"/>
      <c r="Z1012" s="6"/>
      <c r="AA1012" s="11">
        <f>NETWORKDAYS(Table1[[#This Row],[start Date]],Table1[[#This Row],[End Date]])</f>
        <v>0</v>
      </c>
    </row>
    <row r="1013" spans="13:27" hidden="1" x14ac:dyDescent="0.25">
      <c r="M1013" s="23"/>
      <c r="P1013" s="12"/>
      <c r="W1013" s="3"/>
      <c r="X1013" s="3"/>
      <c r="Y1013" s="3"/>
      <c r="Z1013" s="6"/>
      <c r="AA1013" s="11">
        <f>NETWORKDAYS(Table1[[#This Row],[start Date]],Table1[[#This Row],[End Date]])</f>
        <v>0</v>
      </c>
    </row>
    <row r="1014" spans="13:27" hidden="1" x14ac:dyDescent="0.25">
      <c r="M1014" s="23"/>
      <c r="P1014" s="12"/>
      <c r="W1014" s="3"/>
      <c r="X1014" s="3"/>
      <c r="Y1014" s="3"/>
      <c r="Z1014" s="6"/>
      <c r="AA1014" s="11">
        <f>NETWORKDAYS(Table1[[#This Row],[start Date]],Table1[[#This Row],[End Date]])</f>
        <v>0</v>
      </c>
    </row>
    <row r="1015" spans="13:27" hidden="1" x14ac:dyDescent="0.25">
      <c r="M1015" s="23"/>
      <c r="P1015" s="12"/>
      <c r="W1015" s="3"/>
      <c r="X1015" s="3"/>
      <c r="Y1015" s="3"/>
      <c r="Z1015" s="6"/>
      <c r="AA1015" s="11">
        <f>NETWORKDAYS(Table1[[#This Row],[start Date]],Table1[[#This Row],[End Date]])</f>
        <v>0</v>
      </c>
    </row>
    <row r="1016" spans="13:27" hidden="1" x14ac:dyDescent="0.25">
      <c r="M1016" s="23"/>
      <c r="P1016" s="12"/>
      <c r="W1016" s="3"/>
      <c r="X1016" s="3"/>
      <c r="Y1016" s="3"/>
      <c r="Z1016" s="6"/>
      <c r="AA1016" s="11">
        <f>NETWORKDAYS(Table1[[#This Row],[start Date]],Table1[[#This Row],[End Date]])</f>
        <v>0</v>
      </c>
    </row>
    <row r="1017" spans="13:27" hidden="1" x14ac:dyDescent="0.25">
      <c r="M1017" s="23"/>
      <c r="P1017" s="12"/>
      <c r="W1017" s="3"/>
      <c r="X1017" s="3"/>
      <c r="Y1017" s="3"/>
      <c r="Z1017" s="6"/>
      <c r="AA1017" s="11">
        <f>NETWORKDAYS(Table1[[#This Row],[start Date]],Table1[[#This Row],[End Date]])</f>
        <v>0</v>
      </c>
    </row>
    <row r="1018" spans="13:27" hidden="1" x14ac:dyDescent="0.25">
      <c r="M1018" s="23"/>
      <c r="P1018" s="12"/>
      <c r="W1018" s="3"/>
      <c r="X1018" s="3"/>
      <c r="Y1018" s="3"/>
      <c r="Z1018" s="6"/>
      <c r="AA1018" s="11">
        <f>NETWORKDAYS(Table1[[#This Row],[start Date]],Table1[[#This Row],[End Date]])</f>
        <v>0</v>
      </c>
    </row>
    <row r="1019" spans="13:27" hidden="1" x14ac:dyDescent="0.25">
      <c r="M1019" s="23"/>
      <c r="P1019" s="12"/>
      <c r="W1019" s="3"/>
      <c r="X1019" s="3"/>
      <c r="Y1019" s="3"/>
      <c r="Z1019" s="6"/>
      <c r="AA1019" s="11">
        <f>NETWORKDAYS(Table1[[#This Row],[start Date]],Table1[[#This Row],[End Date]])</f>
        <v>0</v>
      </c>
    </row>
    <row r="1020" spans="13:27" hidden="1" x14ac:dyDescent="0.25">
      <c r="M1020" s="23"/>
      <c r="P1020" s="12"/>
      <c r="W1020" s="3"/>
      <c r="X1020" s="3"/>
      <c r="Y1020" s="3"/>
      <c r="Z1020" s="6"/>
      <c r="AA1020" s="11">
        <f>NETWORKDAYS(Table1[[#This Row],[start Date]],Table1[[#This Row],[End Date]])</f>
        <v>0</v>
      </c>
    </row>
    <row r="1021" spans="13:27" hidden="1" x14ac:dyDescent="0.25">
      <c r="M1021" s="23"/>
      <c r="P1021" s="12"/>
      <c r="W1021" s="3"/>
      <c r="X1021" s="3"/>
      <c r="Y1021" s="3"/>
      <c r="Z1021" s="6"/>
      <c r="AA1021" s="11">
        <f>NETWORKDAYS(Table1[[#This Row],[start Date]],Table1[[#This Row],[End Date]])</f>
        <v>0</v>
      </c>
    </row>
    <row r="1022" spans="13:27" hidden="1" x14ac:dyDescent="0.25">
      <c r="M1022" s="23"/>
      <c r="P1022" s="12"/>
      <c r="W1022" s="3"/>
      <c r="X1022" s="3"/>
      <c r="Y1022" s="3"/>
      <c r="Z1022" s="6"/>
      <c r="AA1022" s="11">
        <f>NETWORKDAYS(Table1[[#This Row],[start Date]],Table1[[#This Row],[End Date]])</f>
        <v>0</v>
      </c>
    </row>
    <row r="1023" spans="13:27" hidden="1" x14ac:dyDescent="0.25">
      <c r="M1023" s="23"/>
      <c r="P1023" s="12"/>
      <c r="W1023" s="3"/>
      <c r="X1023" s="3"/>
      <c r="Y1023" s="3"/>
      <c r="Z1023" s="6"/>
      <c r="AA1023" s="11">
        <f>NETWORKDAYS(Table1[[#This Row],[start Date]],Table1[[#This Row],[End Date]])</f>
        <v>0</v>
      </c>
    </row>
    <row r="1024" spans="13:27" hidden="1" x14ac:dyDescent="0.25">
      <c r="M1024" s="23"/>
      <c r="P1024" s="12"/>
      <c r="W1024" s="3"/>
      <c r="X1024" s="3"/>
      <c r="Y1024" s="3"/>
      <c r="Z1024" s="6"/>
      <c r="AA1024" s="11">
        <f>NETWORKDAYS(Table1[[#This Row],[start Date]],Table1[[#This Row],[End Date]])</f>
        <v>0</v>
      </c>
    </row>
    <row r="1025" spans="13:27" hidden="1" x14ac:dyDescent="0.25">
      <c r="M1025" s="23"/>
      <c r="P1025" s="12"/>
      <c r="W1025" s="3"/>
      <c r="X1025" s="3"/>
      <c r="Y1025" s="3"/>
      <c r="Z1025" s="6"/>
      <c r="AA1025" s="11">
        <f>NETWORKDAYS(Table1[[#This Row],[start Date]],Table1[[#This Row],[End Date]])</f>
        <v>0</v>
      </c>
    </row>
    <row r="1026" spans="13:27" hidden="1" x14ac:dyDescent="0.25">
      <c r="M1026" s="23"/>
      <c r="P1026" s="12"/>
      <c r="W1026" s="3"/>
      <c r="X1026" s="3"/>
      <c r="Y1026" s="3"/>
      <c r="Z1026" s="6"/>
      <c r="AA1026" s="11">
        <f>NETWORKDAYS(Table1[[#This Row],[start Date]],Table1[[#This Row],[End Date]])</f>
        <v>0</v>
      </c>
    </row>
    <row r="1027" spans="13:27" hidden="1" x14ac:dyDescent="0.25">
      <c r="M1027" s="23"/>
      <c r="P1027" s="12"/>
      <c r="W1027" s="3"/>
      <c r="X1027" s="3"/>
      <c r="Y1027" s="3"/>
      <c r="Z1027" s="6"/>
      <c r="AA1027" s="11">
        <f>NETWORKDAYS(Table1[[#This Row],[start Date]],Table1[[#This Row],[End Date]])</f>
        <v>0</v>
      </c>
    </row>
    <row r="1028" spans="13:27" hidden="1" x14ac:dyDescent="0.25">
      <c r="M1028" s="23"/>
      <c r="P1028" s="12"/>
      <c r="W1028" s="3"/>
      <c r="X1028" s="3"/>
      <c r="Y1028" s="3"/>
      <c r="Z1028" s="6"/>
      <c r="AA1028" s="11">
        <f>NETWORKDAYS(Table1[[#This Row],[start Date]],Table1[[#This Row],[End Date]])</f>
        <v>0</v>
      </c>
    </row>
    <row r="1029" spans="13:27" hidden="1" x14ac:dyDescent="0.25">
      <c r="M1029" s="23"/>
      <c r="P1029" s="12"/>
      <c r="W1029" s="3"/>
      <c r="X1029" s="3"/>
      <c r="Y1029" s="3"/>
      <c r="Z1029" s="6"/>
      <c r="AA1029" s="11">
        <f>NETWORKDAYS(Table1[[#This Row],[start Date]],Table1[[#This Row],[End Date]])</f>
        <v>0</v>
      </c>
    </row>
    <row r="1030" spans="13:27" hidden="1" x14ac:dyDescent="0.25">
      <c r="M1030" s="23"/>
      <c r="P1030" s="12"/>
      <c r="W1030" s="3"/>
      <c r="X1030" s="3"/>
      <c r="Y1030" s="3"/>
      <c r="Z1030" s="6"/>
      <c r="AA1030" s="11">
        <f>NETWORKDAYS(Table1[[#This Row],[start Date]],Table1[[#This Row],[End Date]])</f>
        <v>0</v>
      </c>
    </row>
    <row r="1031" spans="13:27" hidden="1" x14ac:dyDescent="0.25">
      <c r="M1031" s="23"/>
      <c r="P1031" s="12"/>
      <c r="W1031" s="3"/>
      <c r="X1031" s="3"/>
      <c r="Y1031" s="3"/>
      <c r="Z1031" s="6"/>
      <c r="AA1031" s="11">
        <f>NETWORKDAYS(Table1[[#This Row],[start Date]],Table1[[#This Row],[End Date]])</f>
        <v>0</v>
      </c>
    </row>
    <row r="1032" spans="13:27" hidden="1" x14ac:dyDescent="0.25">
      <c r="M1032" s="23"/>
      <c r="P1032" s="12"/>
      <c r="W1032" s="3"/>
      <c r="X1032" s="3"/>
      <c r="Y1032" s="3"/>
      <c r="Z1032" s="6"/>
      <c r="AA1032" s="11">
        <f>NETWORKDAYS(Table1[[#This Row],[start Date]],Table1[[#This Row],[End Date]])</f>
        <v>0</v>
      </c>
    </row>
    <row r="1033" spans="13:27" hidden="1" x14ac:dyDescent="0.25">
      <c r="M1033" s="23"/>
      <c r="P1033" s="12"/>
      <c r="W1033" s="3"/>
      <c r="X1033" s="3"/>
      <c r="Y1033" s="3"/>
      <c r="Z1033" s="6"/>
      <c r="AA1033" s="11">
        <f>NETWORKDAYS(Table1[[#This Row],[start Date]],Table1[[#This Row],[End Date]])</f>
        <v>0</v>
      </c>
    </row>
    <row r="1034" spans="13:27" hidden="1" x14ac:dyDescent="0.25">
      <c r="M1034" s="23"/>
      <c r="P1034" s="12"/>
      <c r="W1034" s="3"/>
      <c r="X1034" s="3"/>
      <c r="Y1034" s="3"/>
      <c r="Z1034" s="6"/>
      <c r="AA1034" s="11">
        <f>NETWORKDAYS(Table1[[#This Row],[start Date]],Table1[[#This Row],[End Date]])</f>
        <v>0</v>
      </c>
    </row>
    <row r="1035" spans="13:27" hidden="1" x14ac:dyDescent="0.25">
      <c r="M1035" s="23"/>
      <c r="P1035" s="12"/>
      <c r="W1035" s="3"/>
      <c r="X1035" s="3"/>
      <c r="Y1035" s="3"/>
      <c r="Z1035" s="6"/>
      <c r="AA1035" s="11">
        <f>NETWORKDAYS(Table1[[#This Row],[start Date]],Table1[[#This Row],[End Date]])</f>
        <v>0</v>
      </c>
    </row>
    <row r="1036" spans="13:27" hidden="1" x14ac:dyDescent="0.25">
      <c r="M1036" s="23"/>
      <c r="P1036" s="12"/>
      <c r="W1036" s="3"/>
      <c r="X1036" s="3"/>
      <c r="Y1036" s="3"/>
      <c r="Z1036" s="6"/>
      <c r="AA1036" s="11">
        <f>NETWORKDAYS(Table1[[#This Row],[start Date]],Table1[[#This Row],[End Date]])</f>
        <v>0</v>
      </c>
    </row>
    <row r="1037" spans="13:27" hidden="1" x14ac:dyDescent="0.25">
      <c r="M1037" s="23"/>
      <c r="P1037" s="12"/>
      <c r="W1037" s="3"/>
      <c r="X1037" s="3"/>
      <c r="Y1037" s="3"/>
      <c r="Z1037" s="6"/>
      <c r="AA1037" s="11">
        <f>NETWORKDAYS(Table1[[#This Row],[start Date]],Table1[[#This Row],[End Date]])</f>
        <v>0</v>
      </c>
    </row>
    <row r="1038" spans="13:27" hidden="1" x14ac:dyDescent="0.25">
      <c r="M1038" s="23"/>
      <c r="P1038" s="12"/>
      <c r="W1038" s="3"/>
      <c r="X1038" s="3"/>
      <c r="Y1038" s="3"/>
      <c r="Z1038" s="6"/>
      <c r="AA1038" s="11">
        <f>NETWORKDAYS(Table1[[#This Row],[start Date]],Table1[[#This Row],[End Date]])</f>
        <v>0</v>
      </c>
    </row>
    <row r="1039" spans="13:27" hidden="1" x14ac:dyDescent="0.25">
      <c r="M1039" s="23"/>
      <c r="P1039" s="12"/>
      <c r="W1039" s="3"/>
      <c r="X1039" s="3"/>
      <c r="Y1039" s="3"/>
      <c r="Z1039" s="6"/>
      <c r="AA1039" s="11">
        <f>NETWORKDAYS(Table1[[#This Row],[start Date]],Table1[[#This Row],[End Date]])</f>
        <v>0</v>
      </c>
    </row>
    <row r="1040" spans="13:27" hidden="1" x14ac:dyDescent="0.25">
      <c r="M1040" s="23"/>
      <c r="P1040" s="12"/>
      <c r="W1040" s="3"/>
      <c r="X1040" s="3"/>
      <c r="Y1040" s="3"/>
      <c r="Z1040" s="6"/>
      <c r="AA1040" s="11">
        <f>NETWORKDAYS(Table1[[#This Row],[start Date]],Table1[[#This Row],[End Date]])</f>
        <v>0</v>
      </c>
    </row>
    <row r="1041" spans="13:27" hidden="1" x14ac:dyDescent="0.25">
      <c r="M1041" s="23"/>
      <c r="P1041" s="12"/>
      <c r="W1041" s="3"/>
      <c r="X1041" s="3"/>
      <c r="Y1041" s="3"/>
      <c r="Z1041" s="6"/>
      <c r="AA1041" s="11">
        <f>NETWORKDAYS(Table1[[#This Row],[start Date]],Table1[[#This Row],[End Date]])</f>
        <v>0</v>
      </c>
    </row>
    <row r="1042" spans="13:27" hidden="1" x14ac:dyDescent="0.25">
      <c r="M1042" s="23"/>
      <c r="P1042" s="12"/>
      <c r="W1042" s="3"/>
      <c r="X1042" s="3"/>
      <c r="Y1042" s="3"/>
      <c r="Z1042" s="6"/>
      <c r="AA1042" s="11">
        <f>NETWORKDAYS(Table1[[#This Row],[start Date]],Table1[[#This Row],[End Date]])</f>
        <v>0</v>
      </c>
    </row>
    <row r="1043" spans="13:27" hidden="1" x14ac:dyDescent="0.25">
      <c r="M1043" s="23"/>
      <c r="P1043" s="12"/>
      <c r="W1043" s="3"/>
      <c r="X1043" s="3"/>
      <c r="Y1043" s="3"/>
      <c r="Z1043" s="6"/>
      <c r="AA1043" s="11">
        <f>NETWORKDAYS(Table1[[#This Row],[start Date]],Table1[[#This Row],[End Date]])</f>
        <v>0</v>
      </c>
    </row>
    <row r="1044" spans="13:27" hidden="1" x14ac:dyDescent="0.25">
      <c r="M1044" s="23"/>
      <c r="P1044" s="12"/>
      <c r="W1044" s="3"/>
      <c r="X1044" s="3"/>
      <c r="Y1044" s="3"/>
      <c r="Z1044" s="6"/>
      <c r="AA1044" s="11">
        <f>NETWORKDAYS(Table1[[#This Row],[start Date]],Table1[[#This Row],[End Date]])</f>
        <v>0</v>
      </c>
    </row>
    <row r="1045" spans="13:27" hidden="1" x14ac:dyDescent="0.25">
      <c r="M1045" s="23"/>
      <c r="P1045" s="12"/>
      <c r="W1045" s="3"/>
      <c r="X1045" s="3"/>
      <c r="Y1045" s="3"/>
      <c r="Z1045" s="6"/>
      <c r="AA1045" s="11">
        <f>NETWORKDAYS(Table1[[#This Row],[start Date]],Table1[[#This Row],[End Date]])</f>
        <v>0</v>
      </c>
    </row>
    <row r="1046" spans="13:27" hidden="1" x14ac:dyDescent="0.25">
      <c r="M1046" s="23"/>
      <c r="P1046" s="12"/>
      <c r="W1046" s="3"/>
      <c r="X1046" s="3"/>
      <c r="Y1046" s="3"/>
      <c r="Z1046" s="6"/>
      <c r="AA1046" s="11">
        <f>NETWORKDAYS(Table1[[#This Row],[start Date]],Table1[[#This Row],[End Date]])</f>
        <v>0</v>
      </c>
    </row>
    <row r="1047" spans="13:27" hidden="1" x14ac:dyDescent="0.25">
      <c r="M1047" s="23"/>
      <c r="P1047" s="12"/>
      <c r="W1047" s="3"/>
      <c r="X1047" s="3"/>
      <c r="Y1047" s="3"/>
      <c r="Z1047" s="6"/>
      <c r="AA1047" s="11">
        <f>NETWORKDAYS(Table1[[#This Row],[start Date]],Table1[[#This Row],[End Date]])</f>
        <v>0</v>
      </c>
    </row>
    <row r="1048" spans="13:27" hidden="1" x14ac:dyDescent="0.25">
      <c r="M1048" s="23"/>
      <c r="P1048" s="12"/>
      <c r="W1048" s="3"/>
      <c r="X1048" s="3"/>
      <c r="Y1048" s="3"/>
      <c r="Z1048" s="6"/>
      <c r="AA1048" s="11">
        <f>NETWORKDAYS(Table1[[#This Row],[start Date]],Table1[[#This Row],[End Date]])</f>
        <v>0</v>
      </c>
    </row>
    <row r="1049" spans="13:27" hidden="1" x14ac:dyDescent="0.25">
      <c r="M1049" s="23"/>
      <c r="P1049" s="12"/>
      <c r="W1049" s="3"/>
      <c r="X1049" s="3"/>
      <c r="Y1049" s="3"/>
      <c r="Z1049" s="6"/>
      <c r="AA1049" s="11">
        <f>NETWORKDAYS(Table1[[#This Row],[start Date]],Table1[[#This Row],[End Date]])</f>
        <v>0</v>
      </c>
    </row>
    <row r="1050" spans="13:27" hidden="1" x14ac:dyDescent="0.25">
      <c r="M1050" s="23"/>
      <c r="P1050" s="12"/>
      <c r="W1050" s="3"/>
      <c r="X1050" s="3"/>
      <c r="Y1050" s="3"/>
      <c r="Z1050" s="6"/>
      <c r="AA1050" s="11">
        <f>NETWORKDAYS(Table1[[#This Row],[start Date]],Table1[[#This Row],[End Date]])</f>
        <v>0</v>
      </c>
    </row>
    <row r="1051" spans="13:27" hidden="1" x14ac:dyDescent="0.25">
      <c r="M1051" s="23"/>
      <c r="P1051" s="12"/>
      <c r="W1051" s="3"/>
      <c r="X1051" s="3"/>
      <c r="Y1051" s="3"/>
      <c r="Z1051" s="6"/>
      <c r="AA1051" s="11">
        <f>NETWORKDAYS(Table1[[#This Row],[start Date]],Table1[[#This Row],[End Date]])</f>
        <v>0</v>
      </c>
    </row>
    <row r="1052" spans="13:27" hidden="1" x14ac:dyDescent="0.25">
      <c r="M1052" s="23"/>
      <c r="P1052" s="12"/>
      <c r="W1052" s="3"/>
      <c r="X1052" s="3"/>
      <c r="Y1052" s="3"/>
      <c r="Z1052" s="6"/>
      <c r="AA1052" s="11">
        <f>NETWORKDAYS(Table1[[#This Row],[start Date]],Table1[[#This Row],[End Date]])</f>
        <v>0</v>
      </c>
    </row>
    <row r="1053" spans="13:27" hidden="1" x14ac:dyDescent="0.25">
      <c r="M1053" s="23"/>
      <c r="P1053" s="12"/>
      <c r="W1053" s="3"/>
      <c r="X1053" s="3"/>
      <c r="Y1053" s="3"/>
      <c r="Z1053" s="6"/>
      <c r="AA1053" s="11">
        <f>NETWORKDAYS(Table1[[#This Row],[start Date]],Table1[[#This Row],[End Date]])</f>
        <v>0</v>
      </c>
    </row>
    <row r="1054" spans="13:27" hidden="1" x14ac:dyDescent="0.25">
      <c r="M1054" s="23"/>
      <c r="P1054" s="12"/>
      <c r="W1054" s="3"/>
      <c r="X1054" s="3"/>
      <c r="Y1054" s="3"/>
      <c r="Z1054" s="6"/>
      <c r="AA1054" s="11">
        <f>NETWORKDAYS(Table1[[#This Row],[start Date]],Table1[[#This Row],[End Date]])</f>
        <v>0</v>
      </c>
    </row>
    <row r="1055" spans="13:27" hidden="1" x14ac:dyDescent="0.25">
      <c r="M1055" s="23"/>
      <c r="P1055" s="12"/>
      <c r="W1055" s="3"/>
      <c r="X1055" s="3"/>
      <c r="Y1055" s="3"/>
      <c r="Z1055" s="6"/>
      <c r="AA1055" s="11">
        <f>NETWORKDAYS(Table1[[#This Row],[start Date]],Table1[[#This Row],[End Date]])</f>
        <v>0</v>
      </c>
    </row>
    <row r="1056" spans="13:27" hidden="1" x14ac:dyDescent="0.25">
      <c r="M1056" s="23"/>
      <c r="P1056" s="12"/>
      <c r="W1056" s="3"/>
      <c r="X1056" s="3"/>
      <c r="Y1056" s="3"/>
      <c r="Z1056" s="6"/>
      <c r="AA1056" s="11">
        <f>NETWORKDAYS(Table1[[#This Row],[start Date]],Table1[[#This Row],[End Date]])</f>
        <v>0</v>
      </c>
    </row>
    <row r="1057" spans="13:27" hidden="1" x14ac:dyDescent="0.25">
      <c r="M1057" s="23"/>
      <c r="P1057" s="12"/>
      <c r="W1057" s="3"/>
      <c r="X1057" s="3"/>
      <c r="Y1057" s="3"/>
      <c r="Z1057" s="6"/>
      <c r="AA1057" s="11">
        <f>NETWORKDAYS(Table1[[#This Row],[start Date]],Table1[[#This Row],[End Date]])</f>
        <v>0</v>
      </c>
    </row>
    <row r="1058" spans="13:27" hidden="1" x14ac:dyDescent="0.25">
      <c r="M1058" s="23"/>
      <c r="P1058" s="12"/>
      <c r="W1058" s="3"/>
      <c r="X1058" s="3"/>
      <c r="Y1058" s="3"/>
      <c r="Z1058" s="6"/>
      <c r="AA1058" s="11">
        <f>NETWORKDAYS(Table1[[#This Row],[start Date]],Table1[[#This Row],[End Date]])</f>
        <v>0</v>
      </c>
    </row>
    <row r="1059" spans="13:27" hidden="1" x14ac:dyDescent="0.25">
      <c r="M1059" s="23"/>
      <c r="P1059" s="12"/>
      <c r="W1059" s="3"/>
      <c r="X1059" s="3"/>
      <c r="Y1059" s="3"/>
      <c r="Z1059" s="6"/>
      <c r="AA1059" s="11">
        <f>NETWORKDAYS(Table1[[#This Row],[start Date]],Table1[[#This Row],[End Date]])</f>
        <v>0</v>
      </c>
    </row>
    <row r="1060" spans="13:27" hidden="1" x14ac:dyDescent="0.25">
      <c r="M1060" s="23"/>
      <c r="P1060" s="12"/>
      <c r="W1060" s="3"/>
      <c r="X1060" s="3"/>
      <c r="Y1060" s="3"/>
      <c r="Z1060" s="6"/>
      <c r="AA1060" s="11">
        <f>NETWORKDAYS(Table1[[#This Row],[start Date]],Table1[[#This Row],[End Date]])</f>
        <v>0</v>
      </c>
    </row>
    <row r="1061" spans="13:27" hidden="1" x14ac:dyDescent="0.25">
      <c r="M1061" s="23"/>
      <c r="P1061" s="12"/>
      <c r="W1061" s="3"/>
      <c r="X1061" s="3"/>
      <c r="Y1061" s="3"/>
      <c r="Z1061" s="6"/>
      <c r="AA1061" s="11">
        <f>NETWORKDAYS(Table1[[#This Row],[start Date]],Table1[[#This Row],[End Date]])</f>
        <v>0</v>
      </c>
    </row>
    <row r="1062" spans="13:27" hidden="1" x14ac:dyDescent="0.25">
      <c r="M1062" s="23"/>
      <c r="P1062" s="12"/>
      <c r="W1062" s="3"/>
      <c r="X1062" s="3"/>
      <c r="Y1062" s="3"/>
      <c r="Z1062" s="6"/>
      <c r="AA1062" s="11">
        <f>NETWORKDAYS(Table1[[#This Row],[start Date]],Table1[[#This Row],[End Date]])</f>
        <v>0</v>
      </c>
    </row>
    <row r="1063" spans="13:27" hidden="1" x14ac:dyDescent="0.25">
      <c r="M1063" s="23"/>
      <c r="P1063" s="12"/>
      <c r="W1063" s="3"/>
      <c r="X1063" s="3"/>
      <c r="Y1063" s="3"/>
      <c r="Z1063" s="6"/>
      <c r="AA1063" s="11">
        <f>NETWORKDAYS(Table1[[#This Row],[start Date]],Table1[[#This Row],[End Date]])</f>
        <v>0</v>
      </c>
    </row>
    <row r="1064" spans="13:27" hidden="1" x14ac:dyDescent="0.25">
      <c r="M1064" s="23"/>
      <c r="P1064" s="12"/>
      <c r="W1064" s="3"/>
      <c r="X1064" s="3"/>
      <c r="Y1064" s="3"/>
      <c r="Z1064" s="6"/>
      <c r="AA1064" s="11">
        <f>NETWORKDAYS(Table1[[#This Row],[start Date]],Table1[[#This Row],[End Date]])</f>
        <v>0</v>
      </c>
    </row>
    <row r="1065" spans="13:27" hidden="1" x14ac:dyDescent="0.25">
      <c r="M1065" s="23"/>
      <c r="P1065" s="12"/>
      <c r="W1065" s="3"/>
      <c r="X1065" s="3"/>
      <c r="Y1065" s="3"/>
      <c r="Z1065" s="6"/>
      <c r="AA1065" s="11">
        <f>NETWORKDAYS(Table1[[#This Row],[start Date]],Table1[[#This Row],[End Date]])</f>
        <v>0</v>
      </c>
    </row>
    <row r="1066" spans="13:27" hidden="1" x14ac:dyDescent="0.25">
      <c r="M1066" s="23"/>
      <c r="P1066" s="12"/>
      <c r="W1066" s="3"/>
      <c r="X1066" s="3"/>
      <c r="Y1066" s="3"/>
      <c r="Z1066" s="6"/>
      <c r="AA1066" s="11">
        <f>NETWORKDAYS(Table1[[#This Row],[start Date]],Table1[[#This Row],[End Date]])</f>
        <v>0</v>
      </c>
    </row>
    <row r="1067" spans="13:27" hidden="1" x14ac:dyDescent="0.25">
      <c r="M1067" s="23"/>
      <c r="P1067" s="12"/>
      <c r="W1067" s="3"/>
      <c r="X1067" s="3"/>
      <c r="Y1067" s="3"/>
      <c r="Z1067" s="6"/>
      <c r="AA1067" s="11">
        <f>NETWORKDAYS(Table1[[#This Row],[start Date]],Table1[[#This Row],[End Date]])</f>
        <v>0</v>
      </c>
    </row>
    <row r="1068" spans="13:27" hidden="1" x14ac:dyDescent="0.25">
      <c r="M1068" s="23"/>
      <c r="P1068" s="12"/>
      <c r="W1068" s="3"/>
      <c r="X1068" s="3"/>
      <c r="Y1068" s="3"/>
      <c r="Z1068" s="6"/>
      <c r="AA1068" s="11">
        <f>NETWORKDAYS(Table1[[#This Row],[start Date]],Table1[[#This Row],[End Date]])</f>
        <v>0</v>
      </c>
    </row>
    <row r="1069" spans="13:27" hidden="1" x14ac:dyDescent="0.25">
      <c r="M1069" s="23"/>
      <c r="P1069" s="12"/>
      <c r="W1069" s="3"/>
      <c r="X1069" s="3"/>
      <c r="Y1069" s="3"/>
      <c r="Z1069" s="6"/>
      <c r="AA1069" s="11">
        <f>NETWORKDAYS(Table1[[#This Row],[start Date]],Table1[[#This Row],[End Date]])</f>
        <v>0</v>
      </c>
    </row>
    <row r="1070" spans="13:27" hidden="1" x14ac:dyDescent="0.25">
      <c r="M1070" s="23"/>
      <c r="P1070" s="12"/>
      <c r="W1070" s="3"/>
      <c r="X1070" s="3"/>
      <c r="Y1070" s="3"/>
      <c r="Z1070" s="6"/>
      <c r="AA1070" s="11">
        <f>NETWORKDAYS(Table1[[#This Row],[start Date]],Table1[[#This Row],[End Date]])</f>
        <v>0</v>
      </c>
    </row>
    <row r="1071" spans="13:27" hidden="1" x14ac:dyDescent="0.25">
      <c r="M1071" s="23"/>
      <c r="P1071" s="12"/>
      <c r="W1071" s="3"/>
      <c r="X1071" s="3"/>
      <c r="Y1071" s="3"/>
      <c r="Z1071" s="6"/>
      <c r="AA1071" s="11">
        <f>NETWORKDAYS(Table1[[#This Row],[start Date]],Table1[[#This Row],[End Date]])</f>
        <v>0</v>
      </c>
    </row>
    <row r="1072" spans="13:27" hidden="1" x14ac:dyDescent="0.25">
      <c r="M1072" s="23"/>
      <c r="P1072" s="12"/>
      <c r="W1072" s="3"/>
      <c r="X1072" s="3"/>
      <c r="Y1072" s="3"/>
      <c r="Z1072" s="6"/>
      <c r="AA1072" s="11">
        <f>NETWORKDAYS(Table1[[#This Row],[start Date]],Table1[[#This Row],[End Date]])</f>
        <v>0</v>
      </c>
    </row>
    <row r="1073" spans="13:27" hidden="1" x14ac:dyDescent="0.25">
      <c r="M1073" s="23"/>
      <c r="P1073" s="12"/>
      <c r="W1073" s="3"/>
      <c r="X1073" s="3"/>
      <c r="Y1073" s="3"/>
      <c r="Z1073" s="6"/>
      <c r="AA1073" s="11">
        <f>NETWORKDAYS(Table1[[#This Row],[start Date]],Table1[[#This Row],[End Date]])</f>
        <v>0</v>
      </c>
    </row>
    <row r="1074" spans="13:27" hidden="1" x14ac:dyDescent="0.25">
      <c r="M1074" s="23"/>
      <c r="P1074" s="12"/>
      <c r="W1074" s="3"/>
      <c r="X1074" s="3"/>
      <c r="Y1074" s="3"/>
      <c r="Z1074" s="6"/>
      <c r="AA1074" s="11">
        <f>NETWORKDAYS(Table1[[#This Row],[start Date]],Table1[[#This Row],[End Date]])</f>
        <v>0</v>
      </c>
    </row>
    <row r="1075" spans="13:27" hidden="1" x14ac:dyDescent="0.25">
      <c r="M1075" s="23"/>
      <c r="P1075" s="12"/>
      <c r="W1075" s="3"/>
      <c r="X1075" s="3"/>
      <c r="Y1075" s="3"/>
      <c r="Z1075" s="6"/>
      <c r="AA1075" s="11">
        <f>NETWORKDAYS(Table1[[#This Row],[start Date]],Table1[[#This Row],[End Date]])</f>
        <v>0</v>
      </c>
    </row>
    <row r="1076" spans="13:27" hidden="1" x14ac:dyDescent="0.25">
      <c r="M1076" s="23"/>
      <c r="P1076" s="12"/>
      <c r="W1076" s="3"/>
      <c r="X1076" s="3"/>
      <c r="Y1076" s="3"/>
      <c r="Z1076" s="6"/>
      <c r="AA1076" s="11">
        <f>NETWORKDAYS(Table1[[#This Row],[start Date]],Table1[[#This Row],[End Date]])</f>
        <v>0</v>
      </c>
    </row>
    <row r="1077" spans="13:27" hidden="1" x14ac:dyDescent="0.25">
      <c r="M1077" s="23"/>
      <c r="P1077" s="12"/>
      <c r="W1077" s="3"/>
      <c r="X1077" s="3"/>
      <c r="Y1077" s="3"/>
      <c r="Z1077" s="6"/>
      <c r="AA1077" s="11">
        <f>NETWORKDAYS(Table1[[#This Row],[start Date]],Table1[[#This Row],[End Date]])</f>
        <v>0</v>
      </c>
    </row>
    <row r="1078" spans="13:27" hidden="1" x14ac:dyDescent="0.25">
      <c r="M1078" s="23"/>
      <c r="P1078" s="12"/>
      <c r="W1078" s="3"/>
      <c r="X1078" s="3"/>
      <c r="Y1078" s="3"/>
      <c r="Z1078" s="6"/>
      <c r="AA1078" s="11">
        <f>NETWORKDAYS(Table1[[#This Row],[start Date]],Table1[[#This Row],[End Date]])</f>
        <v>0</v>
      </c>
    </row>
    <row r="1079" spans="13:27" hidden="1" x14ac:dyDescent="0.25">
      <c r="M1079" s="23"/>
      <c r="P1079" s="12"/>
      <c r="W1079" s="3"/>
      <c r="X1079" s="3"/>
      <c r="Y1079" s="3"/>
      <c r="Z1079" s="6"/>
      <c r="AA1079" s="11">
        <f>NETWORKDAYS(Table1[[#This Row],[start Date]],Table1[[#This Row],[End Date]])</f>
        <v>0</v>
      </c>
    </row>
    <row r="1080" spans="13:27" hidden="1" x14ac:dyDescent="0.25">
      <c r="M1080" s="23"/>
      <c r="P1080" s="12"/>
      <c r="W1080" s="3"/>
      <c r="X1080" s="3"/>
      <c r="Y1080" s="3"/>
      <c r="Z1080" s="6"/>
      <c r="AA1080" s="11">
        <f>NETWORKDAYS(Table1[[#This Row],[start Date]],Table1[[#This Row],[End Date]])</f>
        <v>0</v>
      </c>
    </row>
    <row r="1081" spans="13:27" hidden="1" x14ac:dyDescent="0.25">
      <c r="M1081" s="23"/>
      <c r="P1081" s="12"/>
      <c r="W1081" s="3"/>
      <c r="X1081" s="3"/>
      <c r="Y1081" s="3"/>
      <c r="Z1081" s="6"/>
      <c r="AA1081" s="11">
        <f>NETWORKDAYS(Table1[[#This Row],[start Date]],Table1[[#This Row],[End Date]])</f>
        <v>0</v>
      </c>
    </row>
    <row r="1082" spans="13:27" hidden="1" x14ac:dyDescent="0.25">
      <c r="M1082" s="23"/>
      <c r="P1082" s="12"/>
      <c r="W1082" s="3"/>
      <c r="X1082" s="3"/>
      <c r="Y1082" s="3"/>
      <c r="Z1082" s="6"/>
      <c r="AA1082" s="11">
        <f>NETWORKDAYS(Table1[[#This Row],[start Date]],Table1[[#This Row],[End Date]])</f>
        <v>0</v>
      </c>
    </row>
    <row r="1083" spans="13:27" hidden="1" x14ac:dyDescent="0.25">
      <c r="M1083" s="23"/>
      <c r="P1083" s="12"/>
      <c r="W1083" s="3"/>
      <c r="X1083" s="3"/>
      <c r="Y1083" s="3"/>
      <c r="Z1083" s="6"/>
      <c r="AA1083" s="11">
        <f>NETWORKDAYS(Table1[[#This Row],[start Date]],Table1[[#This Row],[End Date]])</f>
        <v>0</v>
      </c>
    </row>
    <row r="1084" spans="13:27" hidden="1" x14ac:dyDescent="0.25">
      <c r="M1084" s="23"/>
      <c r="P1084" s="12"/>
      <c r="W1084" s="3"/>
      <c r="X1084" s="3"/>
      <c r="Y1084" s="3"/>
      <c r="Z1084" s="6"/>
      <c r="AA1084" s="11">
        <f>NETWORKDAYS(Table1[[#This Row],[start Date]],Table1[[#This Row],[End Date]])</f>
        <v>0</v>
      </c>
    </row>
    <row r="1085" spans="13:27" hidden="1" x14ac:dyDescent="0.25">
      <c r="M1085" s="23"/>
      <c r="P1085" s="12"/>
      <c r="W1085" s="3"/>
      <c r="X1085" s="3"/>
      <c r="Y1085" s="3"/>
      <c r="Z1085" s="6"/>
      <c r="AA1085" s="11">
        <f>NETWORKDAYS(Table1[[#This Row],[start Date]],Table1[[#This Row],[End Date]])</f>
        <v>0</v>
      </c>
    </row>
    <row r="1086" spans="13:27" hidden="1" x14ac:dyDescent="0.25">
      <c r="M1086" s="23"/>
      <c r="P1086" s="12"/>
      <c r="W1086" s="3"/>
      <c r="X1086" s="3"/>
      <c r="Y1086" s="3"/>
      <c r="Z1086" s="6"/>
      <c r="AA1086" s="11">
        <f>NETWORKDAYS(Table1[[#This Row],[start Date]],Table1[[#This Row],[End Date]])</f>
        <v>0</v>
      </c>
    </row>
    <row r="1087" spans="13:27" hidden="1" x14ac:dyDescent="0.25">
      <c r="M1087" s="23"/>
      <c r="P1087" s="12"/>
      <c r="W1087" s="3"/>
      <c r="X1087" s="3"/>
      <c r="Y1087" s="3"/>
      <c r="Z1087" s="6"/>
      <c r="AA1087" s="11">
        <f>NETWORKDAYS(Table1[[#This Row],[start Date]],Table1[[#This Row],[End Date]])</f>
        <v>0</v>
      </c>
    </row>
    <row r="1088" spans="13:27" hidden="1" x14ac:dyDescent="0.25">
      <c r="M1088" s="23"/>
      <c r="P1088" s="12"/>
      <c r="W1088" s="3"/>
      <c r="X1088" s="3"/>
      <c r="Y1088" s="3"/>
      <c r="Z1088" s="6"/>
      <c r="AA1088" s="11">
        <f>NETWORKDAYS(Table1[[#This Row],[start Date]],Table1[[#This Row],[End Date]])</f>
        <v>0</v>
      </c>
    </row>
    <row r="1089" spans="13:27" hidden="1" x14ac:dyDescent="0.25">
      <c r="M1089" s="23"/>
      <c r="P1089" s="12"/>
      <c r="W1089" s="3"/>
      <c r="X1089" s="3"/>
      <c r="Y1089" s="3"/>
      <c r="Z1089" s="6"/>
      <c r="AA1089" s="11">
        <f>NETWORKDAYS(Table1[[#This Row],[start Date]],Table1[[#This Row],[End Date]])</f>
        <v>0</v>
      </c>
    </row>
    <row r="1090" spans="13:27" hidden="1" x14ac:dyDescent="0.25">
      <c r="M1090" s="23"/>
      <c r="P1090" s="12"/>
      <c r="W1090" s="3"/>
      <c r="X1090" s="3"/>
      <c r="Y1090" s="3"/>
      <c r="Z1090" s="6"/>
      <c r="AA1090" s="11">
        <f>NETWORKDAYS(Table1[[#This Row],[start Date]],Table1[[#This Row],[End Date]])</f>
        <v>0</v>
      </c>
    </row>
    <row r="1091" spans="13:27" hidden="1" x14ac:dyDescent="0.25">
      <c r="M1091" s="23"/>
      <c r="P1091" s="12"/>
      <c r="W1091" s="3"/>
      <c r="X1091" s="3"/>
      <c r="Y1091" s="3"/>
      <c r="Z1091" s="6"/>
      <c r="AA1091" s="11">
        <f>NETWORKDAYS(Table1[[#This Row],[start Date]],Table1[[#This Row],[End Date]])</f>
        <v>0</v>
      </c>
    </row>
    <row r="1092" spans="13:27" hidden="1" x14ac:dyDescent="0.25">
      <c r="M1092" s="23"/>
      <c r="P1092" s="12"/>
      <c r="W1092" s="3"/>
      <c r="X1092" s="3"/>
      <c r="Y1092" s="3"/>
      <c r="Z1092" s="6"/>
      <c r="AA1092" s="11">
        <f>NETWORKDAYS(Table1[[#This Row],[start Date]],Table1[[#This Row],[End Date]])</f>
        <v>0</v>
      </c>
    </row>
    <row r="1093" spans="13:27" hidden="1" x14ac:dyDescent="0.25">
      <c r="M1093" s="23"/>
      <c r="P1093" s="12"/>
      <c r="W1093" s="3"/>
      <c r="X1093" s="3"/>
      <c r="Y1093" s="3"/>
      <c r="Z1093" s="6"/>
      <c r="AA1093" s="11">
        <f>NETWORKDAYS(Table1[[#This Row],[start Date]],Table1[[#This Row],[End Date]])</f>
        <v>0</v>
      </c>
    </row>
    <row r="1094" spans="13:27" hidden="1" x14ac:dyDescent="0.25">
      <c r="M1094" s="23"/>
      <c r="P1094" s="12"/>
      <c r="W1094" s="3"/>
      <c r="X1094" s="3"/>
      <c r="Y1094" s="3"/>
      <c r="Z1094" s="6"/>
      <c r="AA1094" s="11">
        <f>NETWORKDAYS(Table1[[#This Row],[start Date]],Table1[[#This Row],[End Date]])</f>
        <v>0</v>
      </c>
    </row>
    <row r="1095" spans="13:27" hidden="1" x14ac:dyDescent="0.25">
      <c r="M1095" s="23"/>
      <c r="P1095" s="12"/>
      <c r="W1095" s="3"/>
      <c r="X1095" s="3"/>
      <c r="Y1095" s="3"/>
      <c r="Z1095" s="6"/>
      <c r="AA1095" s="11">
        <f>NETWORKDAYS(Table1[[#This Row],[start Date]],Table1[[#This Row],[End Date]])</f>
        <v>0</v>
      </c>
    </row>
    <row r="1096" spans="13:27" hidden="1" x14ac:dyDescent="0.25">
      <c r="M1096" s="23"/>
      <c r="P1096" s="12"/>
      <c r="W1096" s="3"/>
      <c r="X1096" s="3"/>
      <c r="Y1096" s="3"/>
      <c r="Z1096" s="6"/>
      <c r="AA1096" s="11">
        <f>NETWORKDAYS(Table1[[#This Row],[start Date]],Table1[[#This Row],[End Date]])</f>
        <v>0</v>
      </c>
    </row>
    <row r="1097" spans="13:27" hidden="1" x14ac:dyDescent="0.25">
      <c r="M1097" s="23"/>
      <c r="P1097" s="12"/>
      <c r="W1097" s="3"/>
      <c r="X1097" s="3"/>
      <c r="Y1097" s="3"/>
      <c r="Z1097" s="6"/>
      <c r="AA1097" s="11">
        <f>NETWORKDAYS(Table1[[#This Row],[start Date]],Table1[[#This Row],[End Date]])</f>
        <v>0</v>
      </c>
    </row>
    <row r="1098" spans="13:27" hidden="1" x14ac:dyDescent="0.25">
      <c r="M1098" s="23"/>
      <c r="P1098" s="12"/>
      <c r="W1098" s="3"/>
      <c r="X1098" s="3"/>
      <c r="Y1098" s="3"/>
      <c r="Z1098" s="6"/>
      <c r="AA1098" s="11">
        <f>NETWORKDAYS(Table1[[#This Row],[start Date]],Table1[[#This Row],[End Date]])</f>
        <v>0</v>
      </c>
    </row>
    <row r="1099" spans="13:27" hidden="1" x14ac:dyDescent="0.25">
      <c r="M1099" s="23"/>
      <c r="P1099" s="12"/>
      <c r="W1099" s="3"/>
      <c r="X1099" s="3"/>
      <c r="Y1099" s="3"/>
      <c r="Z1099" s="6"/>
      <c r="AA1099" s="11">
        <f>NETWORKDAYS(Table1[[#This Row],[start Date]],Table1[[#This Row],[End Date]])</f>
        <v>0</v>
      </c>
    </row>
    <row r="1100" spans="13:27" hidden="1" x14ac:dyDescent="0.25">
      <c r="M1100" s="23"/>
      <c r="P1100" s="12"/>
      <c r="W1100" s="3"/>
      <c r="X1100" s="3"/>
      <c r="Y1100" s="3"/>
      <c r="Z1100" s="6"/>
      <c r="AA1100" s="11">
        <f>NETWORKDAYS(Table1[[#This Row],[start Date]],Table1[[#This Row],[End Date]])</f>
        <v>0</v>
      </c>
    </row>
    <row r="1101" spans="13:27" hidden="1" x14ac:dyDescent="0.25">
      <c r="M1101" s="23"/>
      <c r="P1101" s="12"/>
      <c r="W1101" s="3"/>
      <c r="X1101" s="3"/>
      <c r="Y1101" s="3"/>
      <c r="Z1101" s="6"/>
      <c r="AA1101" s="11">
        <f>NETWORKDAYS(Table1[[#This Row],[start Date]],Table1[[#This Row],[End Date]])</f>
        <v>0</v>
      </c>
    </row>
    <row r="1102" spans="13:27" hidden="1" x14ac:dyDescent="0.25">
      <c r="M1102" s="23"/>
      <c r="P1102" s="12"/>
      <c r="W1102" s="3"/>
      <c r="X1102" s="3"/>
      <c r="Y1102" s="3"/>
      <c r="Z1102" s="6"/>
      <c r="AA1102" s="11">
        <f>NETWORKDAYS(Table1[[#This Row],[start Date]],Table1[[#This Row],[End Date]])</f>
        <v>0</v>
      </c>
    </row>
    <row r="1103" spans="13:27" hidden="1" x14ac:dyDescent="0.25">
      <c r="M1103" s="23"/>
      <c r="P1103" s="12"/>
      <c r="W1103" s="3"/>
      <c r="X1103" s="3"/>
      <c r="Y1103" s="3"/>
      <c r="Z1103" s="6"/>
      <c r="AA1103" s="11">
        <f>NETWORKDAYS(Table1[[#This Row],[start Date]],Table1[[#This Row],[End Date]])</f>
        <v>0</v>
      </c>
    </row>
    <row r="1104" spans="13:27" hidden="1" x14ac:dyDescent="0.25">
      <c r="M1104" s="23"/>
      <c r="P1104" s="12"/>
      <c r="W1104" s="3"/>
      <c r="X1104" s="3"/>
      <c r="Y1104" s="3"/>
      <c r="Z1104" s="6"/>
      <c r="AA1104" s="11">
        <f>NETWORKDAYS(Table1[[#This Row],[start Date]],Table1[[#This Row],[End Date]])</f>
        <v>0</v>
      </c>
    </row>
    <row r="1105" spans="13:27" hidden="1" x14ac:dyDescent="0.25">
      <c r="M1105" s="23"/>
      <c r="P1105" s="12"/>
      <c r="W1105" s="3"/>
      <c r="X1105" s="3"/>
      <c r="Y1105" s="3"/>
      <c r="Z1105" s="6"/>
      <c r="AA1105" s="11">
        <f>NETWORKDAYS(Table1[[#This Row],[start Date]],Table1[[#This Row],[End Date]])</f>
        <v>0</v>
      </c>
    </row>
    <row r="1106" spans="13:27" hidden="1" x14ac:dyDescent="0.25">
      <c r="M1106" s="23"/>
      <c r="P1106" s="12"/>
      <c r="W1106" s="3"/>
      <c r="X1106" s="3"/>
      <c r="Y1106" s="3"/>
      <c r="Z1106" s="6"/>
      <c r="AA1106" s="11">
        <f>NETWORKDAYS(Table1[[#This Row],[start Date]],Table1[[#This Row],[End Date]])</f>
        <v>0</v>
      </c>
    </row>
    <row r="1107" spans="13:27" hidden="1" x14ac:dyDescent="0.25">
      <c r="M1107" s="23"/>
      <c r="P1107" s="12"/>
      <c r="W1107" s="3"/>
      <c r="X1107" s="3"/>
      <c r="Y1107" s="3"/>
      <c r="Z1107" s="6"/>
      <c r="AA1107" s="11">
        <f>NETWORKDAYS(Table1[[#This Row],[start Date]],Table1[[#This Row],[End Date]])</f>
        <v>0</v>
      </c>
    </row>
    <row r="1108" spans="13:27" hidden="1" x14ac:dyDescent="0.25">
      <c r="M1108" s="23"/>
      <c r="P1108" s="12"/>
      <c r="W1108" s="3"/>
      <c r="X1108" s="3"/>
      <c r="Y1108" s="3"/>
      <c r="Z1108" s="6"/>
      <c r="AA1108" s="11">
        <f>NETWORKDAYS(Table1[[#This Row],[start Date]],Table1[[#This Row],[End Date]])</f>
        <v>0</v>
      </c>
    </row>
    <row r="1109" spans="13:27" hidden="1" x14ac:dyDescent="0.25">
      <c r="M1109" s="23"/>
      <c r="P1109" s="12"/>
      <c r="W1109" s="3"/>
      <c r="X1109" s="3"/>
      <c r="Y1109" s="3"/>
      <c r="Z1109" s="6"/>
      <c r="AA1109" s="11">
        <f>NETWORKDAYS(Table1[[#This Row],[start Date]],Table1[[#This Row],[End Date]])</f>
        <v>0</v>
      </c>
    </row>
    <row r="1110" spans="13:27" hidden="1" x14ac:dyDescent="0.25">
      <c r="M1110" s="23"/>
      <c r="P1110" s="12"/>
      <c r="W1110" s="3"/>
      <c r="X1110" s="3"/>
      <c r="Y1110" s="3"/>
      <c r="Z1110" s="6"/>
      <c r="AA1110" s="11">
        <f>NETWORKDAYS(Table1[[#This Row],[start Date]],Table1[[#This Row],[End Date]])</f>
        <v>0</v>
      </c>
    </row>
    <row r="1111" spans="13:27" hidden="1" x14ac:dyDescent="0.25">
      <c r="M1111" s="23"/>
      <c r="P1111" s="12"/>
      <c r="W1111" s="3"/>
      <c r="X1111" s="3"/>
      <c r="Y1111" s="3"/>
      <c r="Z1111" s="6"/>
      <c r="AA1111" s="11">
        <f>NETWORKDAYS(Table1[[#This Row],[start Date]],Table1[[#This Row],[End Date]])</f>
        <v>0</v>
      </c>
    </row>
    <row r="1112" spans="13:27" hidden="1" x14ac:dyDescent="0.25">
      <c r="M1112" s="23"/>
      <c r="P1112" s="12"/>
      <c r="W1112" s="3"/>
      <c r="X1112" s="3"/>
      <c r="Y1112" s="3"/>
      <c r="Z1112" s="6"/>
      <c r="AA1112" s="11">
        <f>NETWORKDAYS(Table1[[#This Row],[start Date]],Table1[[#This Row],[End Date]])</f>
        <v>0</v>
      </c>
    </row>
    <row r="1113" spans="13:27" hidden="1" x14ac:dyDescent="0.25">
      <c r="M1113" s="23"/>
      <c r="P1113" s="12"/>
      <c r="W1113" s="3"/>
      <c r="X1113" s="3"/>
      <c r="Y1113" s="3"/>
      <c r="Z1113" s="6"/>
      <c r="AA1113" s="11">
        <f>NETWORKDAYS(Table1[[#This Row],[start Date]],Table1[[#This Row],[End Date]])</f>
        <v>0</v>
      </c>
    </row>
    <row r="1114" spans="13:27" hidden="1" x14ac:dyDescent="0.25">
      <c r="M1114" s="23"/>
      <c r="P1114" s="12"/>
      <c r="W1114" s="3"/>
      <c r="X1114" s="3"/>
      <c r="Y1114" s="3"/>
      <c r="Z1114" s="6"/>
      <c r="AA1114" s="11">
        <f>NETWORKDAYS(Table1[[#This Row],[start Date]],Table1[[#This Row],[End Date]])</f>
        <v>0</v>
      </c>
    </row>
    <row r="1115" spans="13:27" hidden="1" x14ac:dyDescent="0.25">
      <c r="M1115" s="23"/>
      <c r="P1115" s="12"/>
      <c r="W1115" s="3"/>
      <c r="X1115" s="3"/>
      <c r="Y1115" s="3"/>
      <c r="Z1115" s="6"/>
      <c r="AA1115" s="11">
        <f>NETWORKDAYS(Table1[[#This Row],[start Date]],Table1[[#This Row],[End Date]])</f>
        <v>0</v>
      </c>
    </row>
    <row r="1116" spans="13:27" hidden="1" x14ac:dyDescent="0.25">
      <c r="M1116" s="23"/>
      <c r="P1116" s="12"/>
      <c r="W1116" s="3"/>
      <c r="X1116" s="3"/>
      <c r="Y1116" s="3"/>
      <c r="Z1116" s="6"/>
      <c r="AA1116" s="11">
        <f>NETWORKDAYS(Table1[[#This Row],[start Date]],Table1[[#This Row],[End Date]])</f>
        <v>0</v>
      </c>
    </row>
    <row r="1117" spans="13:27" hidden="1" x14ac:dyDescent="0.25">
      <c r="M1117" s="23"/>
      <c r="P1117" s="12"/>
      <c r="W1117" s="3"/>
      <c r="X1117" s="3"/>
      <c r="Y1117" s="3"/>
      <c r="Z1117" s="6"/>
      <c r="AA1117" s="11">
        <f>NETWORKDAYS(Table1[[#This Row],[start Date]],Table1[[#This Row],[End Date]])</f>
        <v>0</v>
      </c>
    </row>
    <row r="1118" spans="13:27" hidden="1" x14ac:dyDescent="0.25">
      <c r="M1118" s="23"/>
      <c r="P1118" s="12"/>
      <c r="W1118" s="3"/>
      <c r="X1118" s="3"/>
      <c r="Y1118" s="3"/>
      <c r="Z1118" s="6"/>
      <c r="AA1118" s="11">
        <f>NETWORKDAYS(Table1[[#This Row],[start Date]],Table1[[#This Row],[End Date]])</f>
        <v>0</v>
      </c>
    </row>
    <row r="1119" spans="13:27" hidden="1" x14ac:dyDescent="0.25">
      <c r="M1119" s="23"/>
      <c r="P1119" s="12"/>
      <c r="W1119" s="3"/>
      <c r="X1119" s="3"/>
      <c r="Y1119" s="3"/>
      <c r="Z1119" s="6"/>
      <c r="AA1119" s="11">
        <f>NETWORKDAYS(Table1[[#This Row],[start Date]],Table1[[#This Row],[End Date]])</f>
        <v>0</v>
      </c>
    </row>
    <row r="1120" spans="13:27" hidden="1" x14ac:dyDescent="0.25">
      <c r="M1120" s="23"/>
      <c r="P1120" s="12"/>
      <c r="W1120" s="3"/>
      <c r="X1120" s="3"/>
      <c r="Y1120" s="3"/>
      <c r="Z1120" s="6"/>
      <c r="AA1120" s="11">
        <f>NETWORKDAYS(Table1[[#This Row],[start Date]],Table1[[#This Row],[End Date]])</f>
        <v>0</v>
      </c>
    </row>
    <row r="1121" spans="13:27" hidden="1" x14ac:dyDescent="0.25">
      <c r="M1121" s="23"/>
      <c r="P1121" s="12"/>
      <c r="W1121" s="3"/>
      <c r="X1121" s="3"/>
      <c r="Y1121" s="3"/>
      <c r="Z1121" s="6"/>
      <c r="AA1121" s="11">
        <f>NETWORKDAYS(Table1[[#This Row],[start Date]],Table1[[#This Row],[End Date]])</f>
        <v>0</v>
      </c>
    </row>
    <row r="1122" spans="13:27" hidden="1" x14ac:dyDescent="0.25">
      <c r="M1122" s="23"/>
      <c r="P1122" s="12"/>
      <c r="W1122" s="3"/>
      <c r="X1122" s="3"/>
      <c r="Y1122" s="3"/>
      <c r="Z1122" s="6"/>
      <c r="AA1122" s="11">
        <f>NETWORKDAYS(Table1[[#This Row],[start Date]],Table1[[#This Row],[End Date]])</f>
        <v>0</v>
      </c>
    </row>
    <row r="1123" spans="13:27" hidden="1" x14ac:dyDescent="0.25">
      <c r="M1123" s="23"/>
      <c r="P1123" s="12"/>
      <c r="W1123" s="3"/>
      <c r="X1123" s="3"/>
      <c r="Y1123" s="3"/>
      <c r="Z1123" s="6"/>
      <c r="AA1123" s="11">
        <f>NETWORKDAYS(Table1[[#This Row],[start Date]],Table1[[#This Row],[End Date]])</f>
        <v>0</v>
      </c>
    </row>
    <row r="1124" spans="13:27" hidden="1" x14ac:dyDescent="0.25">
      <c r="M1124" s="23"/>
      <c r="P1124" s="12"/>
      <c r="W1124" s="3"/>
      <c r="X1124" s="3"/>
      <c r="Y1124" s="3"/>
      <c r="Z1124" s="6"/>
      <c r="AA1124" s="11">
        <f>NETWORKDAYS(Table1[[#This Row],[start Date]],Table1[[#This Row],[End Date]])</f>
        <v>0</v>
      </c>
    </row>
    <row r="1125" spans="13:27" hidden="1" x14ac:dyDescent="0.25">
      <c r="M1125" s="23"/>
      <c r="P1125" s="12"/>
      <c r="W1125" s="3"/>
      <c r="X1125" s="3"/>
      <c r="Y1125" s="3"/>
      <c r="Z1125" s="6"/>
      <c r="AA1125" s="11">
        <f>NETWORKDAYS(Table1[[#This Row],[start Date]],Table1[[#This Row],[End Date]])</f>
        <v>0</v>
      </c>
    </row>
    <row r="1126" spans="13:27" hidden="1" x14ac:dyDescent="0.25">
      <c r="M1126" s="23"/>
      <c r="P1126" s="12"/>
      <c r="W1126" s="3"/>
      <c r="X1126" s="3"/>
      <c r="Y1126" s="3"/>
      <c r="Z1126" s="6"/>
      <c r="AA1126" s="11">
        <f>NETWORKDAYS(Table1[[#This Row],[start Date]],Table1[[#This Row],[End Date]])</f>
        <v>0</v>
      </c>
    </row>
    <row r="1127" spans="13:27" hidden="1" x14ac:dyDescent="0.25">
      <c r="M1127" s="23"/>
      <c r="P1127" s="12"/>
      <c r="W1127" s="3"/>
      <c r="X1127" s="3"/>
      <c r="Y1127" s="3"/>
      <c r="Z1127" s="6"/>
      <c r="AA1127" s="11">
        <f>NETWORKDAYS(Table1[[#This Row],[start Date]],Table1[[#This Row],[End Date]])</f>
        <v>0</v>
      </c>
    </row>
    <row r="1128" spans="13:27" hidden="1" x14ac:dyDescent="0.25">
      <c r="M1128" s="23"/>
      <c r="P1128" s="12"/>
      <c r="W1128" s="3"/>
      <c r="X1128" s="3"/>
      <c r="Y1128" s="3"/>
      <c r="Z1128" s="6"/>
      <c r="AA1128" s="11">
        <f>NETWORKDAYS(Table1[[#This Row],[start Date]],Table1[[#This Row],[End Date]])</f>
        <v>0</v>
      </c>
    </row>
    <row r="1129" spans="13:27" hidden="1" x14ac:dyDescent="0.25">
      <c r="M1129" s="23"/>
      <c r="P1129" s="12"/>
      <c r="W1129" s="3"/>
      <c r="X1129" s="3"/>
      <c r="Y1129" s="3"/>
      <c r="Z1129" s="6"/>
      <c r="AA1129" s="11">
        <f>NETWORKDAYS(Table1[[#This Row],[start Date]],Table1[[#This Row],[End Date]])</f>
        <v>0</v>
      </c>
    </row>
    <row r="1130" spans="13:27" hidden="1" x14ac:dyDescent="0.25">
      <c r="M1130" s="23"/>
      <c r="P1130" s="12"/>
      <c r="W1130" s="3"/>
      <c r="X1130" s="3"/>
      <c r="Y1130" s="3"/>
      <c r="Z1130" s="6"/>
      <c r="AA1130" s="11">
        <f>NETWORKDAYS(Table1[[#This Row],[start Date]],Table1[[#This Row],[End Date]])</f>
        <v>0</v>
      </c>
    </row>
    <row r="1131" spans="13:27" hidden="1" x14ac:dyDescent="0.25">
      <c r="M1131" s="23"/>
      <c r="P1131" s="12"/>
      <c r="W1131" s="3"/>
      <c r="X1131" s="3"/>
      <c r="Y1131" s="3"/>
      <c r="Z1131" s="6"/>
      <c r="AA1131" s="11">
        <f>NETWORKDAYS(Table1[[#This Row],[start Date]],Table1[[#This Row],[End Date]])</f>
        <v>0</v>
      </c>
    </row>
    <row r="1132" spans="13:27" hidden="1" x14ac:dyDescent="0.25">
      <c r="M1132" s="23"/>
      <c r="P1132" s="12"/>
      <c r="W1132" s="3"/>
      <c r="X1132" s="3"/>
      <c r="Y1132" s="3"/>
      <c r="Z1132" s="6"/>
      <c r="AA1132" s="11">
        <f>NETWORKDAYS(Table1[[#This Row],[start Date]],Table1[[#This Row],[End Date]])</f>
        <v>0</v>
      </c>
    </row>
    <row r="1133" spans="13:27" hidden="1" x14ac:dyDescent="0.25">
      <c r="M1133" s="23"/>
      <c r="P1133" s="12"/>
      <c r="W1133" s="3"/>
      <c r="X1133" s="3"/>
      <c r="Y1133" s="3"/>
      <c r="Z1133" s="6"/>
      <c r="AA1133" s="11">
        <f>NETWORKDAYS(Table1[[#This Row],[start Date]],Table1[[#This Row],[End Date]])</f>
        <v>0</v>
      </c>
    </row>
    <row r="1134" spans="13:27" hidden="1" x14ac:dyDescent="0.25">
      <c r="M1134" s="23"/>
      <c r="P1134" s="12"/>
      <c r="W1134" s="3"/>
      <c r="X1134" s="3"/>
      <c r="Y1134" s="3"/>
      <c r="Z1134" s="6"/>
      <c r="AA1134" s="11">
        <f>NETWORKDAYS(Table1[[#This Row],[start Date]],Table1[[#This Row],[End Date]])</f>
        <v>0</v>
      </c>
    </row>
    <row r="1135" spans="13:27" hidden="1" x14ac:dyDescent="0.25">
      <c r="M1135" s="23"/>
      <c r="P1135" s="12"/>
      <c r="W1135" s="3"/>
      <c r="X1135" s="3"/>
      <c r="Y1135" s="3"/>
      <c r="Z1135" s="6"/>
      <c r="AA1135" s="11">
        <f>NETWORKDAYS(Table1[[#This Row],[start Date]],Table1[[#This Row],[End Date]])</f>
        <v>0</v>
      </c>
    </row>
    <row r="1136" spans="13:27" hidden="1" x14ac:dyDescent="0.25">
      <c r="M1136" s="23"/>
      <c r="P1136" s="12"/>
      <c r="W1136" s="3"/>
      <c r="X1136" s="3"/>
      <c r="Y1136" s="3"/>
      <c r="Z1136" s="6"/>
      <c r="AA1136" s="11">
        <f>NETWORKDAYS(Table1[[#This Row],[start Date]],Table1[[#This Row],[End Date]])</f>
        <v>0</v>
      </c>
    </row>
    <row r="1137" spans="13:27" hidden="1" x14ac:dyDescent="0.25">
      <c r="M1137" s="23"/>
      <c r="P1137" s="12"/>
      <c r="W1137" s="3"/>
      <c r="X1137" s="3"/>
      <c r="Y1137" s="3"/>
      <c r="Z1137" s="6"/>
      <c r="AA1137" s="11">
        <f>NETWORKDAYS(Table1[[#This Row],[start Date]],Table1[[#This Row],[End Date]])</f>
        <v>0</v>
      </c>
    </row>
    <row r="1138" spans="13:27" hidden="1" x14ac:dyDescent="0.25">
      <c r="M1138" s="23"/>
      <c r="P1138" s="12"/>
      <c r="W1138" s="3"/>
      <c r="X1138" s="3"/>
      <c r="Y1138" s="3"/>
      <c r="Z1138" s="6"/>
      <c r="AA1138" s="11">
        <f>NETWORKDAYS(Table1[[#This Row],[start Date]],Table1[[#This Row],[End Date]])</f>
        <v>0</v>
      </c>
    </row>
    <row r="1139" spans="13:27" hidden="1" x14ac:dyDescent="0.25">
      <c r="M1139" s="23"/>
      <c r="P1139" s="12"/>
      <c r="W1139" s="3"/>
      <c r="X1139" s="3"/>
      <c r="Y1139" s="3"/>
      <c r="Z1139" s="6"/>
      <c r="AA1139" s="11">
        <f>NETWORKDAYS(Table1[[#This Row],[start Date]],Table1[[#This Row],[End Date]])</f>
        <v>0</v>
      </c>
    </row>
    <row r="1140" spans="13:27" hidden="1" x14ac:dyDescent="0.25">
      <c r="M1140" s="23"/>
      <c r="P1140" s="12"/>
      <c r="W1140" s="3"/>
      <c r="X1140" s="3"/>
      <c r="Y1140" s="3"/>
      <c r="Z1140" s="6"/>
      <c r="AA1140" s="11">
        <f>NETWORKDAYS(Table1[[#This Row],[start Date]],Table1[[#This Row],[End Date]])</f>
        <v>0</v>
      </c>
    </row>
    <row r="1141" spans="13:27" hidden="1" x14ac:dyDescent="0.25">
      <c r="M1141" s="23"/>
      <c r="P1141" s="12"/>
      <c r="W1141" s="3"/>
      <c r="X1141" s="3"/>
      <c r="Y1141" s="3"/>
      <c r="Z1141" s="6"/>
      <c r="AA1141" s="11">
        <f>NETWORKDAYS(Table1[[#This Row],[start Date]],Table1[[#This Row],[End Date]])</f>
        <v>0</v>
      </c>
    </row>
    <row r="1142" spans="13:27" hidden="1" x14ac:dyDescent="0.25">
      <c r="M1142" s="23"/>
      <c r="P1142" s="12"/>
      <c r="W1142" s="3"/>
      <c r="X1142" s="3"/>
      <c r="Y1142" s="3"/>
      <c r="Z1142" s="6"/>
      <c r="AA1142" s="11">
        <f>NETWORKDAYS(Table1[[#This Row],[start Date]],Table1[[#This Row],[End Date]])</f>
        <v>0</v>
      </c>
    </row>
    <row r="1143" spans="13:27" hidden="1" x14ac:dyDescent="0.25">
      <c r="M1143" s="23"/>
      <c r="P1143" s="12"/>
      <c r="W1143" s="3"/>
      <c r="X1143" s="3"/>
      <c r="Y1143" s="3"/>
      <c r="Z1143" s="6"/>
      <c r="AA1143" s="11">
        <f>NETWORKDAYS(Table1[[#This Row],[start Date]],Table1[[#This Row],[End Date]])</f>
        <v>0</v>
      </c>
    </row>
    <row r="1144" spans="13:27" hidden="1" x14ac:dyDescent="0.25">
      <c r="M1144" s="23"/>
      <c r="P1144" s="12"/>
      <c r="W1144" s="3"/>
      <c r="X1144" s="3"/>
      <c r="Y1144" s="3"/>
      <c r="Z1144" s="6"/>
      <c r="AA1144" s="11">
        <f>NETWORKDAYS(Table1[[#This Row],[start Date]],Table1[[#This Row],[End Date]])</f>
        <v>0</v>
      </c>
    </row>
    <row r="1145" spans="13:27" hidden="1" x14ac:dyDescent="0.25">
      <c r="M1145" s="23"/>
      <c r="P1145" s="12"/>
      <c r="W1145" s="3"/>
      <c r="X1145" s="3"/>
      <c r="Y1145" s="3"/>
      <c r="Z1145" s="6"/>
      <c r="AA1145" s="11">
        <f>NETWORKDAYS(Table1[[#This Row],[start Date]],Table1[[#This Row],[End Date]])</f>
        <v>0</v>
      </c>
    </row>
    <row r="1146" spans="13:27" hidden="1" x14ac:dyDescent="0.25">
      <c r="M1146" s="23"/>
      <c r="P1146" s="12"/>
      <c r="W1146" s="3"/>
      <c r="X1146" s="3"/>
      <c r="Y1146" s="3"/>
      <c r="Z1146" s="6"/>
      <c r="AA1146" s="11">
        <f>NETWORKDAYS(Table1[[#This Row],[start Date]],Table1[[#This Row],[End Date]])</f>
        <v>0</v>
      </c>
    </row>
    <row r="1147" spans="13:27" hidden="1" x14ac:dyDescent="0.25">
      <c r="M1147" s="23"/>
      <c r="P1147" s="12"/>
      <c r="W1147" s="3"/>
      <c r="X1147" s="3"/>
      <c r="Y1147" s="3"/>
      <c r="Z1147" s="6"/>
      <c r="AA1147" s="11">
        <f>NETWORKDAYS(Table1[[#This Row],[start Date]],Table1[[#This Row],[End Date]])</f>
        <v>0</v>
      </c>
    </row>
    <row r="1148" spans="13:27" hidden="1" x14ac:dyDescent="0.25">
      <c r="M1148" s="23"/>
      <c r="P1148" s="12"/>
      <c r="W1148" s="3"/>
      <c r="X1148" s="3"/>
      <c r="Y1148" s="3"/>
      <c r="Z1148" s="6"/>
      <c r="AA1148" s="11">
        <f>NETWORKDAYS(Table1[[#This Row],[start Date]],Table1[[#This Row],[End Date]])</f>
        <v>0</v>
      </c>
    </row>
    <row r="1149" spans="13:27" hidden="1" x14ac:dyDescent="0.25">
      <c r="M1149" s="23"/>
      <c r="P1149" s="12"/>
      <c r="W1149" s="3"/>
      <c r="X1149" s="3"/>
      <c r="Y1149" s="3"/>
      <c r="Z1149" s="6"/>
      <c r="AA1149" s="11">
        <f>NETWORKDAYS(Table1[[#This Row],[start Date]],Table1[[#This Row],[End Date]])</f>
        <v>0</v>
      </c>
    </row>
    <row r="1150" spans="13:27" hidden="1" x14ac:dyDescent="0.25">
      <c r="M1150" s="23"/>
      <c r="P1150" s="12"/>
      <c r="W1150" s="3"/>
      <c r="X1150" s="3"/>
      <c r="Y1150" s="3"/>
      <c r="Z1150" s="6"/>
      <c r="AA1150" s="11">
        <f>NETWORKDAYS(Table1[[#This Row],[start Date]],Table1[[#This Row],[End Date]])</f>
        <v>0</v>
      </c>
    </row>
    <row r="1151" spans="13:27" hidden="1" x14ac:dyDescent="0.25">
      <c r="M1151" s="23"/>
      <c r="P1151" s="12"/>
      <c r="W1151" s="3"/>
      <c r="X1151" s="3"/>
      <c r="Y1151" s="3"/>
      <c r="Z1151" s="6"/>
      <c r="AA1151" s="11">
        <f>NETWORKDAYS(Table1[[#This Row],[start Date]],Table1[[#This Row],[End Date]])</f>
        <v>0</v>
      </c>
    </row>
    <row r="1152" spans="13:27" hidden="1" x14ac:dyDescent="0.25">
      <c r="M1152" s="23"/>
      <c r="P1152" s="12"/>
      <c r="W1152" s="3"/>
      <c r="X1152" s="3"/>
      <c r="Y1152" s="3"/>
      <c r="Z1152" s="6"/>
      <c r="AA1152" s="11">
        <f>NETWORKDAYS(Table1[[#This Row],[start Date]],Table1[[#This Row],[End Date]])</f>
        <v>0</v>
      </c>
    </row>
    <row r="1153" spans="13:27" hidden="1" x14ac:dyDescent="0.25">
      <c r="M1153" s="23"/>
      <c r="P1153" s="12"/>
      <c r="W1153" s="3"/>
      <c r="X1153" s="3"/>
      <c r="Y1153" s="3"/>
      <c r="Z1153" s="6"/>
      <c r="AA1153" s="11">
        <f>NETWORKDAYS(Table1[[#This Row],[start Date]],Table1[[#This Row],[End Date]])</f>
        <v>0</v>
      </c>
    </row>
    <row r="1154" spans="13:27" hidden="1" x14ac:dyDescent="0.25">
      <c r="M1154" s="23"/>
      <c r="P1154" s="12"/>
      <c r="W1154" s="3"/>
      <c r="X1154" s="3"/>
      <c r="Y1154" s="3"/>
      <c r="Z1154" s="6"/>
      <c r="AA1154" s="11">
        <f>NETWORKDAYS(Table1[[#This Row],[start Date]],Table1[[#This Row],[End Date]])</f>
        <v>0</v>
      </c>
    </row>
    <row r="1155" spans="13:27" hidden="1" x14ac:dyDescent="0.25">
      <c r="M1155" s="23"/>
      <c r="P1155" s="12"/>
      <c r="W1155" s="3"/>
      <c r="X1155" s="3"/>
      <c r="Y1155" s="3"/>
      <c r="Z1155" s="6"/>
      <c r="AA1155" s="11">
        <f>NETWORKDAYS(Table1[[#This Row],[start Date]],Table1[[#This Row],[End Date]])</f>
        <v>0</v>
      </c>
    </row>
    <row r="1156" spans="13:27" hidden="1" x14ac:dyDescent="0.25">
      <c r="M1156" s="23"/>
      <c r="P1156" s="12"/>
      <c r="W1156" s="3"/>
      <c r="X1156" s="3"/>
      <c r="Y1156" s="3"/>
      <c r="Z1156" s="6"/>
      <c r="AA1156" s="11">
        <f>NETWORKDAYS(Table1[[#This Row],[start Date]],Table1[[#This Row],[End Date]])</f>
        <v>0</v>
      </c>
    </row>
    <row r="1157" spans="13:27" hidden="1" x14ac:dyDescent="0.25">
      <c r="M1157" s="23"/>
      <c r="P1157" s="12"/>
      <c r="W1157" s="3"/>
      <c r="X1157" s="3"/>
      <c r="Y1157" s="3"/>
      <c r="Z1157" s="6"/>
      <c r="AA1157" s="11">
        <f>NETWORKDAYS(Table1[[#This Row],[start Date]],Table1[[#This Row],[End Date]])</f>
        <v>0</v>
      </c>
    </row>
    <row r="1158" spans="13:27" hidden="1" x14ac:dyDescent="0.25">
      <c r="M1158" s="23"/>
      <c r="P1158" s="12"/>
      <c r="W1158" s="3"/>
      <c r="X1158" s="3"/>
      <c r="Y1158" s="3"/>
      <c r="Z1158" s="6"/>
      <c r="AA1158" s="11">
        <f>NETWORKDAYS(Table1[[#This Row],[start Date]],Table1[[#This Row],[End Date]])</f>
        <v>0</v>
      </c>
    </row>
    <row r="1159" spans="13:27" hidden="1" x14ac:dyDescent="0.25">
      <c r="M1159" s="23"/>
      <c r="P1159" s="12"/>
      <c r="W1159" s="3"/>
      <c r="X1159" s="3"/>
      <c r="Y1159" s="3"/>
      <c r="Z1159" s="6"/>
      <c r="AA1159" s="11">
        <f>NETWORKDAYS(Table1[[#This Row],[start Date]],Table1[[#This Row],[End Date]])</f>
        <v>0</v>
      </c>
    </row>
    <row r="1160" spans="13:27" hidden="1" x14ac:dyDescent="0.25">
      <c r="M1160" s="23"/>
      <c r="P1160" s="12"/>
      <c r="W1160" s="3"/>
      <c r="X1160" s="3"/>
      <c r="Y1160" s="3"/>
      <c r="Z1160" s="6"/>
      <c r="AA1160" s="11">
        <f>NETWORKDAYS(Table1[[#This Row],[start Date]],Table1[[#This Row],[End Date]])</f>
        <v>0</v>
      </c>
    </row>
    <row r="1161" spans="13:27" hidden="1" x14ac:dyDescent="0.25">
      <c r="M1161" s="23"/>
      <c r="P1161" s="12"/>
      <c r="W1161" s="3"/>
      <c r="X1161" s="3"/>
      <c r="Y1161" s="3"/>
      <c r="Z1161" s="6"/>
      <c r="AA1161" s="11">
        <f>NETWORKDAYS(Table1[[#This Row],[start Date]],Table1[[#This Row],[End Date]])</f>
        <v>0</v>
      </c>
    </row>
    <row r="1162" spans="13:27" hidden="1" x14ac:dyDescent="0.25">
      <c r="M1162" s="23"/>
      <c r="P1162" s="12"/>
      <c r="W1162" s="3"/>
      <c r="X1162" s="3"/>
      <c r="Y1162" s="3"/>
      <c r="Z1162" s="6"/>
      <c r="AA1162" s="11">
        <f>NETWORKDAYS(Table1[[#This Row],[start Date]],Table1[[#This Row],[End Date]])</f>
        <v>0</v>
      </c>
    </row>
    <row r="1163" spans="13:27" hidden="1" x14ac:dyDescent="0.25">
      <c r="M1163" s="23"/>
      <c r="P1163" s="12"/>
      <c r="W1163" s="3"/>
      <c r="X1163" s="3"/>
      <c r="Y1163" s="3"/>
      <c r="Z1163" s="6"/>
      <c r="AA1163" s="11">
        <f>NETWORKDAYS(Table1[[#This Row],[start Date]],Table1[[#This Row],[End Date]])</f>
        <v>0</v>
      </c>
    </row>
    <row r="1164" spans="13:27" hidden="1" x14ac:dyDescent="0.25">
      <c r="M1164" s="23"/>
      <c r="P1164" s="12"/>
      <c r="W1164" s="3"/>
      <c r="X1164" s="3"/>
      <c r="Y1164" s="3"/>
      <c r="Z1164" s="6"/>
      <c r="AA1164" s="11">
        <f>NETWORKDAYS(Table1[[#This Row],[start Date]],Table1[[#This Row],[End Date]])</f>
        <v>0</v>
      </c>
    </row>
    <row r="1165" spans="13:27" hidden="1" x14ac:dyDescent="0.25">
      <c r="M1165" s="23"/>
      <c r="P1165" s="12"/>
      <c r="W1165" s="3"/>
      <c r="X1165" s="3"/>
      <c r="Y1165" s="3"/>
      <c r="Z1165" s="6"/>
      <c r="AA1165" s="11">
        <f>NETWORKDAYS(Table1[[#This Row],[start Date]],Table1[[#This Row],[End Date]])</f>
        <v>0</v>
      </c>
    </row>
    <row r="1166" spans="13:27" hidden="1" x14ac:dyDescent="0.25">
      <c r="M1166" s="23"/>
      <c r="P1166" s="12"/>
      <c r="W1166" s="3"/>
      <c r="X1166" s="3"/>
      <c r="Y1166" s="3"/>
      <c r="Z1166" s="6"/>
      <c r="AA1166" s="11">
        <f>NETWORKDAYS(Table1[[#This Row],[start Date]],Table1[[#This Row],[End Date]])</f>
        <v>0</v>
      </c>
    </row>
    <row r="1167" spans="13:27" hidden="1" x14ac:dyDescent="0.25">
      <c r="M1167" s="23"/>
      <c r="P1167" s="12"/>
      <c r="W1167" s="3"/>
      <c r="X1167" s="3"/>
      <c r="Y1167" s="3"/>
      <c r="Z1167" s="6"/>
      <c r="AA1167" s="11">
        <f>NETWORKDAYS(Table1[[#This Row],[start Date]],Table1[[#This Row],[End Date]])</f>
        <v>0</v>
      </c>
    </row>
    <row r="1168" spans="13:27" hidden="1" x14ac:dyDescent="0.25">
      <c r="M1168" s="23"/>
      <c r="P1168" s="12"/>
      <c r="W1168" s="3"/>
      <c r="X1168" s="3"/>
      <c r="Y1168" s="3"/>
      <c r="Z1168" s="6"/>
      <c r="AA1168" s="11">
        <f>NETWORKDAYS(Table1[[#This Row],[start Date]],Table1[[#This Row],[End Date]])</f>
        <v>0</v>
      </c>
    </row>
    <row r="1169" spans="13:27" hidden="1" x14ac:dyDescent="0.25">
      <c r="M1169" s="23"/>
      <c r="P1169" s="12"/>
      <c r="W1169" s="3"/>
      <c r="X1169" s="3"/>
      <c r="Y1169" s="3"/>
      <c r="Z1169" s="6"/>
      <c r="AA1169" s="11">
        <f>NETWORKDAYS(Table1[[#This Row],[start Date]],Table1[[#This Row],[End Date]])</f>
        <v>0</v>
      </c>
    </row>
    <row r="1170" spans="13:27" hidden="1" x14ac:dyDescent="0.25">
      <c r="M1170" s="23"/>
      <c r="P1170" s="12"/>
      <c r="W1170" s="3"/>
      <c r="X1170" s="3"/>
      <c r="Y1170" s="3"/>
      <c r="Z1170" s="6"/>
      <c r="AA1170" s="11">
        <f>NETWORKDAYS(Table1[[#This Row],[start Date]],Table1[[#This Row],[End Date]])</f>
        <v>0</v>
      </c>
    </row>
    <row r="1171" spans="13:27" hidden="1" x14ac:dyDescent="0.25">
      <c r="M1171" s="23"/>
      <c r="P1171" s="12"/>
      <c r="W1171" s="3"/>
      <c r="X1171" s="3"/>
      <c r="Y1171" s="3"/>
      <c r="Z1171" s="6"/>
      <c r="AA1171" s="11">
        <f>NETWORKDAYS(Table1[[#This Row],[start Date]],Table1[[#This Row],[End Date]])</f>
        <v>0</v>
      </c>
    </row>
    <row r="1172" spans="13:27" hidden="1" x14ac:dyDescent="0.25">
      <c r="M1172" s="23"/>
      <c r="P1172" s="12"/>
      <c r="W1172" s="3"/>
      <c r="X1172" s="3"/>
      <c r="Y1172" s="3"/>
      <c r="Z1172" s="6"/>
      <c r="AA1172" s="11">
        <f>NETWORKDAYS(Table1[[#This Row],[start Date]],Table1[[#This Row],[End Date]])</f>
        <v>0</v>
      </c>
    </row>
    <row r="1173" spans="13:27" hidden="1" x14ac:dyDescent="0.25">
      <c r="M1173" s="23"/>
      <c r="P1173" s="12"/>
      <c r="W1173" s="3"/>
      <c r="X1173" s="3"/>
      <c r="Y1173" s="3"/>
      <c r="Z1173" s="6"/>
      <c r="AA1173" s="11">
        <f>NETWORKDAYS(Table1[[#This Row],[start Date]],Table1[[#This Row],[End Date]])</f>
        <v>0</v>
      </c>
    </row>
    <row r="1174" spans="13:27" hidden="1" x14ac:dyDescent="0.25">
      <c r="M1174" s="23"/>
      <c r="P1174" s="12"/>
      <c r="W1174" s="3"/>
      <c r="X1174" s="3"/>
      <c r="Y1174" s="3"/>
      <c r="Z1174" s="6"/>
      <c r="AA1174" s="11">
        <f>NETWORKDAYS(Table1[[#This Row],[start Date]],Table1[[#This Row],[End Date]])</f>
        <v>0</v>
      </c>
    </row>
    <row r="1175" spans="13:27" hidden="1" x14ac:dyDescent="0.25">
      <c r="M1175" s="23"/>
      <c r="P1175" s="12"/>
      <c r="W1175" s="3"/>
      <c r="X1175" s="3"/>
      <c r="Y1175" s="3"/>
      <c r="Z1175" s="6"/>
      <c r="AA1175" s="11">
        <f>NETWORKDAYS(Table1[[#This Row],[start Date]],Table1[[#This Row],[End Date]])</f>
        <v>0</v>
      </c>
    </row>
    <row r="1176" spans="13:27" hidden="1" x14ac:dyDescent="0.25">
      <c r="M1176" s="23"/>
      <c r="P1176" s="12"/>
      <c r="W1176" s="3"/>
      <c r="X1176" s="3"/>
      <c r="Y1176" s="3"/>
      <c r="Z1176" s="6"/>
      <c r="AA1176" s="11">
        <f>NETWORKDAYS(Table1[[#This Row],[start Date]],Table1[[#This Row],[End Date]])</f>
        <v>0</v>
      </c>
    </row>
    <row r="1177" spans="13:27" hidden="1" x14ac:dyDescent="0.25">
      <c r="M1177" s="23"/>
      <c r="P1177" s="12"/>
      <c r="W1177" s="3"/>
      <c r="X1177" s="3"/>
      <c r="Y1177" s="3"/>
      <c r="Z1177" s="6"/>
      <c r="AA1177" s="11">
        <f>NETWORKDAYS(Table1[[#This Row],[start Date]],Table1[[#This Row],[End Date]])</f>
        <v>0</v>
      </c>
    </row>
    <row r="1178" spans="13:27" hidden="1" x14ac:dyDescent="0.25">
      <c r="M1178" s="23"/>
      <c r="P1178" s="12"/>
      <c r="W1178" s="3"/>
      <c r="X1178" s="3"/>
      <c r="Y1178" s="3"/>
      <c r="Z1178" s="6"/>
      <c r="AA1178" s="11">
        <f>NETWORKDAYS(Table1[[#This Row],[start Date]],Table1[[#This Row],[End Date]])</f>
        <v>0</v>
      </c>
    </row>
    <row r="1179" spans="13:27" hidden="1" x14ac:dyDescent="0.25">
      <c r="M1179" s="23"/>
      <c r="P1179" s="12"/>
      <c r="W1179" s="3"/>
      <c r="X1179" s="3"/>
      <c r="Y1179" s="3"/>
      <c r="Z1179" s="6"/>
      <c r="AA1179" s="11">
        <f>NETWORKDAYS(Table1[[#This Row],[start Date]],Table1[[#This Row],[End Date]])</f>
        <v>0</v>
      </c>
    </row>
    <row r="1180" spans="13:27" hidden="1" x14ac:dyDescent="0.25">
      <c r="M1180" s="23"/>
      <c r="P1180" s="12"/>
      <c r="W1180" s="3"/>
      <c r="X1180" s="3"/>
      <c r="Y1180" s="3"/>
      <c r="Z1180" s="6"/>
      <c r="AA1180" s="11">
        <f>NETWORKDAYS(Table1[[#This Row],[start Date]],Table1[[#This Row],[End Date]])</f>
        <v>0</v>
      </c>
    </row>
    <row r="1181" spans="13:27" hidden="1" x14ac:dyDescent="0.25">
      <c r="M1181" s="23"/>
      <c r="P1181" s="12"/>
      <c r="W1181" s="3"/>
      <c r="X1181" s="3"/>
      <c r="Y1181" s="3"/>
      <c r="Z1181" s="6"/>
      <c r="AA1181" s="11">
        <f>NETWORKDAYS(Table1[[#This Row],[start Date]],Table1[[#This Row],[End Date]])</f>
        <v>0</v>
      </c>
    </row>
    <row r="1182" spans="13:27" hidden="1" x14ac:dyDescent="0.25">
      <c r="M1182" s="23"/>
      <c r="P1182" s="12"/>
      <c r="W1182" s="3"/>
      <c r="X1182" s="3"/>
      <c r="Y1182" s="3"/>
      <c r="Z1182" s="6"/>
      <c r="AA1182" s="11">
        <f>NETWORKDAYS(Table1[[#This Row],[start Date]],Table1[[#This Row],[End Date]])</f>
        <v>0</v>
      </c>
    </row>
    <row r="1183" spans="13:27" hidden="1" x14ac:dyDescent="0.25">
      <c r="M1183" s="23"/>
      <c r="P1183" s="12"/>
      <c r="W1183" s="3"/>
      <c r="X1183" s="3"/>
      <c r="Y1183" s="3"/>
      <c r="Z1183" s="6"/>
      <c r="AA1183" s="11">
        <f>NETWORKDAYS(Table1[[#This Row],[start Date]],Table1[[#This Row],[End Date]])</f>
        <v>0</v>
      </c>
    </row>
    <row r="1184" spans="13:27" hidden="1" x14ac:dyDescent="0.25">
      <c r="M1184" s="23"/>
      <c r="P1184" s="12"/>
      <c r="W1184" s="3"/>
      <c r="X1184" s="3"/>
      <c r="Y1184" s="3"/>
      <c r="Z1184" s="6"/>
      <c r="AA1184" s="11">
        <f>NETWORKDAYS(Table1[[#This Row],[start Date]],Table1[[#This Row],[End Date]])</f>
        <v>0</v>
      </c>
    </row>
    <row r="1185" spans="13:27" hidden="1" x14ac:dyDescent="0.25">
      <c r="M1185" s="23"/>
      <c r="P1185" s="12"/>
      <c r="W1185" s="3"/>
      <c r="X1185" s="3"/>
      <c r="Y1185" s="3"/>
      <c r="Z1185" s="6"/>
      <c r="AA1185" s="11">
        <f>NETWORKDAYS(Table1[[#This Row],[start Date]],Table1[[#This Row],[End Date]])</f>
        <v>0</v>
      </c>
    </row>
    <row r="1186" spans="13:27" hidden="1" x14ac:dyDescent="0.25">
      <c r="M1186" s="23"/>
      <c r="P1186" s="12"/>
      <c r="W1186" s="3"/>
      <c r="X1186" s="3"/>
      <c r="Y1186" s="3"/>
      <c r="Z1186" s="6"/>
      <c r="AA1186" s="11">
        <f>NETWORKDAYS(Table1[[#This Row],[start Date]],Table1[[#This Row],[End Date]])</f>
        <v>0</v>
      </c>
    </row>
    <row r="1187" spans="13:27" hidden="1" x14ac:dyDescent="0.25">
      <c r="M1187" s="23"/>
      <c r="P1187" s="12"/>
      <c r="W1187" s="3"/>
      <c r="X1187" s="3"/>
      <c r="Y1187" s="3"/>
      <c r="Z1187" s="6"/>
      <c r="AA1187" s="11">
        <f>NETWORKDAYS(Table1[[#This Row],[start Date]],Table1[[#This Row],[End Date]])</f>
        <v>0</v>
      </c>
    </row>
    <row r="1188" spans="13:27" hidden="1" x14ac:dyDescent="0.25">
      <c r="M1188" s="23"/>
      <c r="P1188" s="12"/>
      <c r="W1188" s="3"/>
      <c r="X1188" s="3"/>
      <c r="Y1188" s="3"/>
      <c r="Z1188" s="6"/>
      <c r="AA1188" s="11">
        <f>NETWORKDAYS(Table1[[#This Row],[start Date]],Table1[[#This Row],[End Date]])</f>
        <v>0</v>
      </c>
    </row>
    <row r="1189" spans="13:27" hidden="1" x14ac:dyDescent="0.25">
      <c r="M1189" s="23"/>
      <c r="P1189" s="12"/>
      <c r="W1189" s="3"/>
      <c r="X1189" s="3"/>
      <c r="Y1189" s="3"/>
      <c r="Z1189" s="6"/>
      <c r="AA1189" s="11">
        <f>NETWORKDAYS(Table1[[#This Row],[start Date]],Table1[[#This Row],[End Date]])</f>
        <v>0</v>
      </c>
    </row>
    <row r="1190" spans="13:27" hidden="1" x14ac:dyDescent="0.25">
      <c r="M1190" s="23"/>
      <c r="P1190" s="12"/>
      <c r="W1190" s="3"/>
      <c r="X1190" s="3"/>
      <c r="Y1190" s="3"/>
      <c r="Z1190" s="6"/>
      <c r="AA1190" s="11">
        <f>NETWORKDAYS(Table1[[#This Row],[start Date]],Table1[[#This Row],[End Date]])</f>
        <v>0</v>
      </c>
    </row>
    <row r="1191" spans="13:27" hidden="1" x14ac:dyDescent="0.25">
      <c r="M1191" s="23"/>
      <c r="P1191" s="12"/>
      <c r="W1191" s="3"/>
      <c r="X1191" s="3"/>
      <c r="Y1191" s="3"/>
      <c r="Z1191" s="6"/>
      <c r="AA1191" s="11">
        <f>NETWORKDAYS(Table1[[#This Row],[start Date]],Table1[[#This Row],[End Date]])</f>
        <v>0</v>
      </c>
    </row>
    <row r="1192" spans="13:27" hidden="1" x14ac:dyDescent="0.25">
      <c r="M1192" s="23"/>
      <c r="P1192" s="12"/>
      <c r="W1192" s="3"/>
      <c r="X1192" s="3"/>
      <c r="Y1192" s="3"/>
      <c r="Z1192" s="6"/>
      <c r="AA1192" s="11">
        <f>NETWORKDAYS(Table1[[#This Row],[start Date]],Table1[[#This Row],[End Date]])</f>
        <v>0</v>
      </c>
    </row>
    <row r="1193" spans="13:27" hidden="1" x14ac:dyDescent="0.25">
      <c r="M1193" s="23"/>
      <c r="P1193" s="12"/>
      <c r="W1193" s="3"/>
      <c r="X1193" s="3"/>
      <c r="Y1193" s="3"/>
      <c r="Z1193" s="6"/>
      <c r="AA1193" s="11">
        <f>NETWORKDAYS(Table1[[#This Row],[start Date]],Table1[[#This Row],[End Date]])</f>
        <v>0</v>
      </c>
    </row>
    <row r="1194" spans="13:27" hidden="1" x14ac:dyDescent="0.25">
      <c r="M1194" s="23"/>
      <c r="P1194" s="12"/>
      <c r="W1194" s="3"/>
      <c r="X1194" s="3"/>
      <c r="Y1194" s="3"/>
      <c r="Z1194" s="6"/>
      <c r="AA1194" s="11">
        <f>NETWORKDAYS(Table1[[#This Row],[start Date]],Table1[[#This Row],[End Date]])</f>
        <v>0</v>
      </c>
    </row>
    <row r="1195" spans="13:27" hidden="1" x14ac:dyDescent="0.25">
      <c r="M1195" s="23"/>
      <c r="P1195" s="12"/>
      <c r="W1195" s="3"/>
      <c r="X1195" s="3"/>
      <c r="Y1195" s="3"/>
      <c r="Z1195" s="6"/>
      <c r="AA1195" s="11">
        <f>NETWORKDAYS(Table1[[#This Row],[start Date]],Table1[[#This Row],[End Date]])</f>
        <v>0</v>
      </c>
    </row>
    <row r="1196" spans="13:27" hidden="1" x14ac:dyDescent="0.25">
      <c r="M1196" s="23"/>
      <c r="P1196" s="12"/>
      <c r="W1196" s="3"/>
      <c r="X1196" s="3"/>
      <c r="Y1196" s="3"/>
      <c r="Z1196" s="6"/>
      <c r="AA1196" s="11">
        <f>NETWORKDAYS(Table1[[#This Row],[start Date]],Table1[[#This Row],[End Date]])</f>
        <v>0</v>
      </c>
    </row>
    <row r="1197" spans="13:27" hidden="1" x14ac:dyDescent="0.25">
      <c r="M1197" s="23"/>
      <c r="P1197" s="12"/>
      <c r="W1197" s="3"/>
      <c r="X1197" s="3"/>
      <c r="Y1197" s="3"/>
      <c r="Z1197" s="6"/>
      <c r="AA1197" s="11">
        <f>NETWORKDAYS(Table1[[#This Row],[start Date]],Table1[[#This Row],[End Date]])</f>
        <v>0</v>
      </c>
    </row>
    <row r="1198" spans="13:27" hidden="1" x14ac:dyDescent="0.25">
      <c r="M1198" s="23"/>
      <c r="P1198" s="12"/>
      <c r="W1198" s="3"/>
      <c r="X1198" s="3"/>
      <c r="Y1198" s="3"/>
      <c r="Z1198" s="6"/>
      <c r="AA1198" s="11">
        <f>NETWORKDAYS(Table1[[#This Row],[start Date]],Table1[[#This Row],[End Date]])</f>
        <v>0</v>
      </c>
    </row>
    <row r="1199" spans="13:27" hidden="1" x14ac:dyDescent="0.25">
      <c r="M1199" s="23"/>
      <c r="P1199" s="12"/>
      <c r="W1199" s="3"/>
      <c r="X1199" s="3"/>
      <c r="Y1199" s="3"/>
      <c r="Z1199" s="6"/>
      <c r="AA1199" s="11">
        <f>NETWORKDAYS(Table1[[#This Row],[start Date]],Table1[[#This Row],[End Date]])</f>
        <v>0</v>
      </c>
    </row>
    <row r="1200" spans="13:27" hidden="1" x14ac:dyDescent="0.25">
      <c r="M1200" s="23"/>
      <c r="P1200" s="12"/>
      <c r="W1200" s="3"/>
      <c r="X1200" s="3"/>
      <c r="Y1200" s="3"/>
      <c r="Z1200" s="6"/>
      <c r="AA1200" s="11">
        <f>NETWORKDAYS(Table1[[#This Row],[start Date]],Table1[[#This Row],[End Date]])</f>
        <v>0</v>
      </c>
    </row>
    <row r="1201" spans="13:27" hidden="1" x14ac:dyDescent="0.25">
      <c r="M1201" s="23"/>
      <c r="P1201" s="12"/>
      <c r="W1201" s="3"/>
      <c r="X1201" s="3"/>
      <c r="Y1201" s="3"/>
      <c r="Z1201" s="6"/>
      <c r="AA1201" s="11">
        <f>NETWORKDAYS(Table1[[#This Row],[start Date]],Table1[[#This Row],[End Date]])</f>
        <v>0</v>
      </c>
    </row>
    <row r="1202" spans="13:27" hidden="1" x14ac:dyDescent="0.25">
      <c r="M1202" s="23"/>
      <c r="P1202" s="12"/>
      <c r="W1202" s="3"/>
      <c r="X1202" s="3"/>
      <c r="Y1202" s="3"/>
      <c r="Z1202" s="6"/>
      <c r="AA1202" s="11">
        <f>NETWORKDAYS(Table1[[#This Row],[start Date]],Table1[[#This Row],[End Date]])</f>
        <v>0</v>
      </c>
    </row>
    <row r="1203" spans="13:27" hidden="1" x14ac:dyDescent="0.25">
      <c r="M1203" s="23"/>
      <c r="P1203" s="12"/>
      <c r="W1203" s="3"/>
      <c r="X1203" s="3"/>
      <c r="Y1203" s="3"/>
      <c r="Z1203" s="6"/>
      <c r="AA1203" s="11">
        <f>NETWORKDAYS(Table1[[#This Row],[start Date]],Table1[[#This Row],[End Date]])</f>
        <v>0</v>
      </c>
    </row>
    <row r="1204" spans="13:27" hidden="1" x14ac:dyDescent="0.25">
      <c r="M1204" s="23"/>
      <c r="P1204" s="12"/>
      <c r="W1204" s="3"/>
      <c r="X1204" s="3"/>
      <c r="Y1204" s="3"/>
      <c r="Z1204" s="6"/>
      <c r="AA1204" s="11">
        <f>NETWORKDAYS(Table1[[#This Row],[start Date]],Table1[[#This Row],[End Date]])</f>
        <v>0</v>
      </c>
    </row>
    <row r="1205" spans="13:27" hidden="1" x14ac:dyDescent="0.25">
      <c r="M1205" s="23"/>
      <c r="P1205" s="12"/>
      <c r="W1205" s="3"/>
      <c r="X1205" s="3"/>
      <c r="Y1205" s="3"/>
      <c r="Z1205" s="6"/>
      <c r="AA1205" s="11">
        <f>NETWORKDAYS(Table1[[#This Row],[start Date]],Table1[[#This Row],[End Date]])</f>
        <v>0</v>
      </c>
    </row>
    <row r="1206" spans="13:27" hidden="1" x14ac:dyDescent="0.25">
      <c r="M1206" s="23"/>
      <c r="P1206" s="12"/>
      <c r="W1206" s="3"/>
      <c r="X1206" s="3"/>
      <c r="Y1206" s="3"/>
      <c r="Z1206" s="6"/>
      <c r="AA1206" s="11">
        <f>NETWORKDAYS(Table1[[#This Row],[start Date]],Table1[[#This Row],[End Date]])</f>
        <v>0</v>
      </c>
    </row>
    <row r="1207" spans="13:27" hidden="1" x14ac:dyDescent="0.25">
      <c r="M1207" s="23"/>
      <c r="P1207" s="12"/>
      <c r="W1207" s="3"/>
      <c r="X1207" s="3"/>
      <c r="Y1207" s="3"/>
      <c r="Z1207" s="6"/>
      <c r="AA1207" s="11">
        <f>NETWORKDAYS(Table1[[#This Row],[start Date]],Table1[[#This Row],[End Date]])</f>
        <v>0</v>
      </c>
    </row>
    <row r="1208" spans="13:27" hidden="1" x14ac:dyDescent="0.25">
      <c r="M1208" s="23"/>
      <c r="P1208" s="12"/>
      <c r="W1208" s="3"/>
      <c r="X1208" s="3"/>
      <c r="Y1208" s="3"/>
      <c r="Z1208" s="6"/>
      <c r="AA1208" s="11">
        <f>NETWORKDAYS(Table1[[#This Row],[start Date]],Table1[[#This Row],[End Date]])</f>
        <v>0</v>
      </c>
    </row>
    <row r="1209" spans="13:27" hidden="1" x14ac:dyDescent="0.25">
      <c r="M1209" s="23"/>
      <c r="P1209" s="12"/>
      <c r="W1209" s="3"/>
      <c r="X1209" s="3"/>
      <c r="Y1209" s="3"/>
      <c r="Z1209" s="6"/>
      <c r="AA1209" s="11">
        <f>NETWORKDAYS(Table1[[#This Row],[start Date]],Table1[[#This Row],[End Date]])</f>
        <v>0</v>
      </c>
    </row>
    <row r="1210" spans="13:27" hidden="1" x14ac:dyDescent="0.25">
      <c r="M1210" s="23"/>
      <c r="P1210" s="12"/>
      <c r="W1210" s="3"/>
      <c r="X1210" s="3"/>
      <c r="Y1210" s="3"/>
      <c r="Z1210" s="6"/>
      <c r="AA1210" s="11">
        <f>NETWORKDAYS(Table1[[#This Row],[start Date]],Table1[[#This Row],[End Date]])</f>
        <v>0</v>
      </c>
    </row>
    <row r="1211" spans="13:27" hidden="1" x14ac:dyDescent="0.25">
      <c r="M1211" s="23"/>
      <c r="P1211" s="12"/>
      <c r="W1211" s="3"/>
      <c r="X1211" s="3"/>
      <c r="Y1211" s="3"/>
      <c r="Z1211" s="6"/>
      <c r="AA1211" s="11">
        <f>NETWORKDAYS(Table1[[#This Row],[start Date]],Table1[[#This Row],[End Date]])</f>
        <v>0</v>
      </c>
    </row>
    <row r="1212" spans="13:27" hidden="1" x14ac:dyDescent="0.25">
      <c r="M1212" s="23"/>
      <c r="P1212" s="12"/>
      <c r="W1212" s="3"/>
      <c r="X1212" s="3"/>
      <c r="Y1212" s="3"/>
      <c r="Z1212" s="6"/>
      <c r="AA1212" s="11">
        <f>NETWORKDAYS(Table1[[#This Row],[start Date]],Table1[[#This Row],[End Date]])</f>
        <v>0</v>
      </c>
    </row>
    <row r="1213" spans="13:27" hidden="1" x14ac:dyDescent="0.25">
      <c r="M1213" s="23"/>
      <c r="P1213" s="12"/>
      <c r="W1213" s="3"/>
      <c r="X1213" s="3"/>
      <c r="Y1213" s="3"/>
      <c r="Z1213" s="6"/>
      <c r="AA1213" s="11">
        <f>NETWORKDAYS(Table1[[#This Row],[start Date]],Table1[[#This Row],[End Date]])</f>
        <v>0</v>
      </c>
    </row>
    <row r="1214" spans="13:27" hidden="1" x14ac:dyDescent="0.25">
      <c r="M1214" s="23"/>
      <c r="P1214" s="12"/>
      <c r="W1214" s="3"/>
      <c r="X1214" s="3"/>
      <c r="Y1214" s="3"/>
      <c r="Z1214" s="6"/>
      <c r="AA1214" s="11">
        <f>NETWORKDAYS(Table1[[#This Row],[start Date]],Table1[[#This Row],[End Date]])</f>
        <v>0</v>
      </c>
    </row>
    <row r="1215" spans="13:27" hidden="1" x14ac:dyDescent="0.25">
      <c r="M1215" s="23"/>
      <c r="P1215" s="12"/>
      <c r="W1215" s="3"/>
      <c r="X1215" s="3"/>
      <c r="Y1215" s="3"/>
      <c r="Z1215" s="6"/>
      <c r="AA1215" s="11">
        <f>NETWORKDAYS(Table1[[#This Row],[start Date]],Table1[[#This Row],[End Date]])</f>
        <v>0</v>
      </c>
    </row>
    <row r="1216" spans="13:27" hidden="1" x14ac:dyDescent="0.25">
      <c r="M1216" s="23"/>
      <c r="P1216" s="12"/>
      <c r="W1216" s="3"/>
      <c r="X1216" s="3"/>
      <c r="Y1216" s="3"/>
      <c r="Z1216" s="6"/>
      <c r="AA1216" s="11">
        <f>NETWORKDAYS(Table1[[#This Row],[start Date]],Table1[[#This Row],[End Date]])</f>
        <v>0</v>
      </c>
    </row>
    <row r="1217" spans="13:27" hidden="1" x14ac:dyDescent="0.25">
      <c r="M1217" s="23"/>
      <c r="P1217" s="12"/>
      <c r="W1217" s="3"/>
      <c r="X1217" s="3"/>
      <c r="Y1217" s="3"/>
      <c r="Z1217" s="6"/>
      <c r="AA1217" s="11">
        <f>NETWORKDAYS(Table1[[#This Row],[start Date]],Table1[[#This Row],[End Date]])</f>
        <v>0</v>
      </c>
    </row>
    <row r="1218" spans="13:27" hidden="1" x14ac:dyDescent="0.25">
      <c r="M1218" s="23"/>
      <c r="P1218" s="12"/>
      <c r="W1218" s="3"/>
      <c r="X1218" s="3"/>
      <c r="Y1218" s="3"/>
      <c r="Z1218" s="6"/>
      <c r="AA1218" s="11">
        <f>NETWORKDAYS(Table1[[#This Row],[start Date]],Table1[[#This Row],[End Date]])</f>
        <v>0</v>
      </c>
    </row>
    <row r="1219" spans="13:27" hidden="1" x14ac:dyDescent="0.25">
      <c r="M1219" s="23"/>
      <c r="P1219" s="12"/>
      <c r="W1219" s="3"/>
      <c r="X1219" s="3"/>
      <c r="Y1219" s="3"/>
      <c r="Z1219" s="6"/>
      <c r="AA1219" s="11">
        <f>NETWORKDAYS(Table1[[#This Row],[start Date]],Table1[[#This Row],[End Date]])</f>
        <v>0</v>
      </c>
    </row>
    <row r="1220" spans="13:27" hidden="1" x14ac:dyDescent="0.25">
      <c r="M1220" s="23"/>
      <c r="P1220" s="12"/>
      <c r="W1220" s="3"/>
      <c r="X1220" s="3"/>
      <c r="Y1220" s="3"/>
      <c r="Z1220" s="6"/>
      <c r="AA1220" s="11">
        <f>NETWORKDAYS(Table1[[#This Row],[start Date]],Table1[[#This Row],[End Date]])</f>
        <v>0</v>
      </c>
    </row>
    <row r="1221" spans="13:27" hidden="1" x14ac:dyDescent="0.25">
      <c r="M1221" s="23"/>
      <c r="P1221" s="12"/>
      <c r="W1221" s="3"/>
      <c r="X1221" s="3"/>
      <c r="Y1221" s="3"/>
      <c r="Z1221" s="6"/>
      <c r="AA1221" s="11">
        <f>NETWORKDAYS(Table1[[#This Row],[start Date]],Table1[[#This Row],[End Date]])</f>
        <v>0</v>
      </c>
    </row>
    <row r="1222" spans="13:27" hidden="1" x14ac:dyDescent="0.25">
      <c r="M1222" s="23"/>
      <c r="P1222" s="12"/>
      <c r="W1222" s="3"/>
      <c r="X1222" s="3"/>
      <c r="Y1222" s="3"/>
      <c r="Z1222" s="6"/>
      <c r="AA1222" s="11">
        <f>NETWORKDAYS(Table1[[#This Row],[start Date]],Table1[[#This Row],[End Date]])</f>
        <v>0</v>
      </c>
    </row>
    <row r="1223" spans="13:27" hidden="1" x14ac:dyDescent="0.25">
      <c r="M1223" s="23"/>
      <c r="P1223" s="12"/>
      <c r="W1223" s="3"/>
      <c r="X1223" s="3"/>
      <c r="Y1223" s="3"/>
      <c r="Z1223" s="6"/>
      <c r="AA1223" s="11">
        <f>NETWORKDAYS(Table1[[#This Row],[start Date]],Table1[[#This Row],[End Date]])</f>
        <v>0</v>
      </c>
    </row>
    <row r="1224" spans="13:27" hidden="1" x14ac:dyDescent="0.25">
      <c r="M1224" s="23"/>
      <c r="P1224" s="12"/>
      <c r="W1224" s="3"/>
      <c r="X1224" s="3"/>
      <c r="Y1224" s="3"/>
      <c r="Z1224" s="6"/>
      <c r="AA1224" s="11">
        <f>NETWORKDAYS(Table1[[#This Row],[start Date]],Table1[[#This Row],[End Date]])</f>
        <v>0</v>
      </c>
    </row>
    <row r="1225" spans="13:27" hidden="1" x14ac:dyDescent="0.25">
      <c r="M1225" s="23"/>
      <c r="P1225" s="12"/>
      <c r="W1225" s="3"/>
      <c r="X1225" s="3"/>
      <c r="Y1225" s="3"/>
      <c r="Z1225" s="6"/>
      <c r="AA1225" s="11">
        <f>NETWORKDAYS(Table1[[#This Row],[start Date]],Table1[[#This Row],[End Date]])</f>
        <v>0</v>
      </c>
    </row>
    <row r="1226" spans="13:27" hidden="1" x14ac:dyDescent="0.25">
      <c r="M1226" s="23"/>
      <c r="P1226" s="12"/>
      <c r="W1226" s="3"/>
      <c r="X1226" s="3"/>
      <c r="Y1226" s="3"/>
      <c r="Z1226" s="6"/>
      <c r="AA1226" s="11">
        <f>NETWORKDAYS(Table1[[#This Row],[start Date]],Table1[[#This Row],[End Date]])</f>
        <v>0</v>
      </c>
    </row>
    <row r="1227" spans="13:27" hidden="1" x14ac:dyDescent="0.25">
      <c r="M1227" s="23"/>
      <c r="P1227" s="12"/>
      <c r="W1227" s="3"/>
      <c r="X1227" s="3"/>
      <c r="Y1227" s="3"/>
      <c r="Z1227" s="6"/>
      <c r="AA1227" s="11">
        <f>NETWORKDAYS(Table1[[#This Row],[start Date]],Table1[[#This Row],[End Date]])</f>
        <v>0</v>
      </c>
    </row>
    <row r="1228" spans="13:27" hidden="1" x14ac:dyDescent="0.25">
      <c r="M1228" s="23"/>
      <c r="P1228" s="12"/>
      <c r="W1228" s="3"/>
      <c r="X1228" s="3"/>
      <c r="Y1228" s="3"/>
      <c r="Z1228" s="6"/>
      <c r="AA1228" s="11">
        <f>NETWORKDAYS(Table1[[#This Row],[start Date]],Table1[[#This Row],[End Date]])</f>
        <v>0</v>
      </c>
    </row>
    <row r="1229" spans="13:27" hidden="1" x14ac:dyDescent="0.25">
      <c r="M1229" s="23"/>
      <c r="P1229" s="12"/>
      <c r="W1229" s="3"/>
      <c r="X1229" s="3"/>
      <c r="Y1229" s="3"/>
      <c r="Z1229" s="6"/>
      <c r="AA1229" s="11">
        <f>NETWORKDAYS(Table1[[#This Row],[start Date]],Table1[[#This Row],[End Date]])</f>
        <v>0</v>
      </c>
    </row>
    <row r="1230" spans="13:27" hidden="1" x14ac:dyDescent="0.25">
      <c r="M1230" s="23"/>
      <c r="P1230" s="12"/>
      <c r="W1230" s="3"/>
      <c r="X1230" s="3"/>
      <c r="Y1230" s="3"/>
      <c r="Z1230" s="6"/>
      <c r="AA1230" s="11">
        <f>NETWORKDAYS(Table1[[#This Row],[start Date]],Table1[[#This Row],[End Date]])</f>
        <v>0</v>
      </c>
    </row>
    <row r="1231" spans="13:27" hidden="1" x14ac:dyDescent="0.25">
      <c r="M1231" s="23"/>
      <c r="P1231" s="12"/>
      <c r="W1231" s="3"/>
      <c r="X1231" s="3"/>
      <c r="Y1231" s="3"/>
      <c r="Z1231" s="6"/>
      <c r="AA1231" s="11">
        <f>NETWORKDAYS(Table1[[#This Row],[start Date]],Table1[[#This Row],[End Date]])</f>
        <v>0</v>
      </c>
    </row>
    <row r="1232" spans="13:27" hidden="1" x14ac:dyDescent="0.25">
      <c r="M1232" s="23"/>
      <c r="P1232" s="12"/>
      <c r="W1232" s="3"/>
      <c r="X1232" s="3"/>
      <c r="Y1232" s="3"/>
      <c r="Z1232" s="6"/>
      <c r="AA1232" s="11">
        <f>NETWORKDAYS(Table1[[#This Row],[start Date]],Table1[[#This Row],[End Date]])</f>
        <v>0</v>
      </c>
    </row>
    <row r="1233" spans="13:27" hidden="1" x14ac:dyDescent="0.25">
      <c r="M1233" s="23"/>
      <c r="P1233" s="12"/>
      <c r="W1233" s="3"/>
      <c r="X1233" s="3"/>
      <c r="Y1233" s="3"/>
      <c r="Z1233" s="6"/>
      <c r="AA1233" s="11">
        <f>NETWORKDAYS(Table1[[#This Row],[start Date]],Table1[[#This Row],[End Date]])</f>
        <v>0</v>
      </c>
    </row>
    <row r="1234" spans="13:27" hidden="1" x14ac:dyDescent="0.25">
      <c r="M1234" s="23"/>
      <c r="P1234" s="12"/>
      <c r="W1234" s="3"/>
      <c r="X1234" s="3"/>
      <c r="Y1234" s="3"/>
      <c r="Z1234" s="6"/>
      <c r="AA1234" s="11">
        <f>NETWORKDAYS(Table1[[#This Row],[start Date]],Table1[[#This Row],[End Date]])</f>
        <v>0</v>
      </c>
    </row>
    <row r="1235" spans="13:27" hidden="1" x14ac:dyDescent="0.25">
      <c r="M1235" s="23"/>
      <c r="P1235" s="12"/>
      <c r="W1235" s="3"/>
      <c r="X1235" s="3"/>
      <c r="Y1235" s="3"/>
      <c r="Z1235" s="6"/>
      <c r="AA1235" s="11">
        <f>NETWORKDAYS(Table1[[#This Row],[start Date]],Table1[[#This Row],[End Date]])</f>
        <v>0</v>
      </c>
    </row>
    <row r="1236" spans="13:27" hidden="1" x14ac:dyDescent="0.25">
      <c r="M1236" s="23"/>
      <c r="P1236" s="12"/>
      <c r="W1236" s="3"/>
      <c r="X1236" s="3"/>
      <c r="Y1236" s="3"/>
      <c r="Z1236" s="6"/>
      <c r="AA1236" s="11">
        <f>NETWORKDAYS(Table1[[#This Row],[start Date]],Table1[[#This Row],[End Date]])</f>
        <v>0</v>
      </c>
    </row>
    <row r="1237" spans="13:27" hidden="1" x14ac:dyDescent="0.25">
      <c r="M1237" s="23"/>
      <c r="P1237" s="12"/>
      <c r="W1237" s="3"/>
      <c r="X1237" s="3"/>
      <c r="Y1237" s="3"/>
      <c r="Z1237" s="6"/>
      <c r="AA1237" s="11">
        <f>NETWORKDAYS(Table1[[#This Row],[start Date]],Table1[[#This Row],[End Date]])</f>
        <v>0</v>
      </c>
    </row>
    <row r="1238" spans="13:27" hidden="1" x14ac:dyDescent="0.25">
      <c r="M1238" s="23"/>
      <c r="P1238" s="12"/>
      <c r="W1238" s="3"/>
      <c r="X1238" s="3"/>
      <c r="Y1238" s="3"/>
      <c r="Z1238" s="6"/>
      <c r="AA1238" s="11">
        <f>NETWORKDAYS(Table1[[#This Row],[start Date]],Table1[[#This Row],[End Date]])</f>
        <v>0</v>
      </c>
    </row>
    <row r="1239" spans="13:27" hidden="1" x14ac:dyDescent="0.25">
      <c r="M1239" s="23"/>
      <c r="P1239" s="12"/>
      <c r="W1239" s="3"/>
      <c r="X1239" s="3"/>
      <c r="Y1239" s="3"/>
      <c r="Z1239" s="6"/>
      <c r="AA1239" s="11">
        <f>NETWORKDAYS(Table1[[#This Row],[start Date]],Table1[[#This Row],[End Date]])</f>
        <v>0</v>
      </c>
    </row>
    <row r="1240" spans="13:27" hidden="1" x14ac:dyDescent="0.25">
      <c r="M1240" s="23"/>
      <c r="P1240" s="12"/>
      <c r="W1240" s="3"/>
      <c r="X1240" s="3"/>
      <c r="Y1240" s="3"/>
      <c r="Z1240" s="6"/>
      <c r="AA1240" s="11">
        <f>NETWORKDAYS(Table1[[#This Row],[start Date]],Table1[[#This Row],[End Date]])</f>
        <v>0</v>
      </c>
    </row>
    <row r="1241" spans="13:27" hidden="1" x14ac:dyDescent="0.25">
      <c r="M1241" s="23"/>
      <c r="P1241" s="12"/>
      <c r="W1241" s="3"/>
      <c r="X1241" s="3"/>
      <c r="Y1241" s="3"/>
      <c r="Z1241" s="6"/>
      <c r="AA1241" s="11">
        <f>NETWORKDAYS(Table1[[#This Row],[start Date]],Table1[[#This Row],[End Date]])</f>
        <v>0</v>
      </c>
    </row>
    <row r="1242" spans="13:27" hidden="1" x14ac:dyDescent="0.25">
      <c r="M1242" s="23"/>
      <c r="P1242" s="12"/>
      <c r="W1242" s="3"/>
      <c r="X1242" s="3"/>
      <c r="Y1242" s="3"/>
      <c r="Z1242" s="6"/>
      <c r="AA1242" s="11">
        <f>NETWORKDAYS(Table1[[#This Row],[start Date]],Table1[[#This Row],[End Date]])</f>
        <v>0</v>
      </c>
    </row>
    <row r="1243" spans="13:27" hidden="1" x14ac:dyDescent="0.25">
      <c r="M1243" s="23"/>
      <c r="P1243" s="12"/>
      <c r="W1243" s="3"/>
      <c r="X1243" s="3"/>
      <c r="Y1243" s="3"/>
      <c r="Z1243" s="6"/>
      <c r="AA1243" s="11">
        <f>NETWORKDAYS(Table1[[#This Row],[start Date]],Table1[[#This Row],[End Date]])</f>
        <v>0</v>
      </c>
    </row>
    <row r="1244" spans="13:27" hidden="1" x14ac:dyDescent="0.25">
      <c r="M1244" s="23"/>
      <c r="P1244" s="12"/>
      <c r="W1244" s="3"/>
      <c r="X1244" s="3"/>
      <c r="Y1244" s="3"/>
      <c r="Z1244" s="6"/>
      <c r="AA1244" s="11">
        <f>NETWORKDAYS(Table1[[#This Row],[start Date]],Table1[[#This Row],[End Date]])</f>
        <v>0</v>
      </c>
    </row>
    <row r="1245" spans="13:27" hidden="1" x14ac:dyDescent="0.25">
      <c r="M1245" s="23"/>
      <c r="P1245" s="12"/>
      <c r="W1245" s="3"/>
      <c r="X1245" s="3"/>
      <c r="Y1245" s="3"/>
      <c r="Z1245" s="6"/>
      <c r="AA1245" s="11">
        <f>NETWORKDAYS(Table1[[#This Row],[start Date]],Table1[[#This Row],[End Date]])</f>
        <v>0</v>
      </c>
    </row>
    <row r="1246" spans="13:27" hidden="1" x14ac:dyDescent="0.25">
      <c r="M1246" s="23"/>
      <c r="P1246" s="12"/>
      <c r="W1246" s="3"/>
      <c r="X1246" s="3"/>
      <c r="Y1246" s="3"/>
      <c r="Z1246" s="6"/>
      <c r="AA1246" s="11">
        <f>NETWORKDAYS(Table1[[#This Row],[start Date]],Table1[[#This Row],[End Date]])</f>
        <v>0</v>
      </c>
    </row>
    <row r="1247" spans="13:27" hidden="1" x14ac:dyDescent="0.25">
      <c r="M1247" s="23"/>
      <c r="P1247" s="12"/>
      <c r="W1247" s="3"/>
      <c r="X1247" s="3"/>
      <c r="Y1247" s="3"/>
      <c r="Z1247" s="6"/>
      <c r="AA1247" s="11">
        <f>NETWORKDAYS(Table1[[#This Row],[start Date]],Table1[[#This Row],[End Date]])</f>
        <v>0</v>
      </c>
    </row>
    <row r="1248" spans="13:27" hidden="1" x14ac:dyDescent="0.25">
      <c r="M1248" s="23"/>
      <c r="P1248" s="12"/>
      <c r="W1248" s="3"/>
      <c r="X1248" s="3"/>
      <c r="Y1248" s="3"/>
      <c r="Z1248" s="6"/>
      <c r="AA1248" s="11">
        <f>NETWORKDAYS(Table1[[#This Row],[start Date]],Table1[[#This Row],[End Date]])</f>
        <v>0</v>
      </c>
    </row>
    <row r="1249" spans="13:27" hidden="1" x14ac:dyDescent="0.25">
      <c r="M1249" s="23"/>
      <c r="P1249" s="12"/>
      <c r="W1249" s="3"/>
      <c r="X1249" s="3"/>
      <c r="Y1249" s="3"/>
      <c r="Z1249" s="6"/>
      <c r="AA1249" s="11">
        <f>NETWORKDAYS(Table1[[#This Row],[start Date]],Table1[[#This Row],[End Date]])</f>
        <v>0</v>
      </c>
    </row>
    <row r="1250" spans="13:27" hidden="1" x14ac:dyDescent="0.25">
      <c r="M1250" s="23"/>
      <c r="P1250" s="12"/>
      <c r="W1250" s="3"/>
      <c r="X1250" s="3"/>
      <c r="Y1250" s="3"/>
      <c r="Z1250" s="6"/>
      <c r="AA1250" s="11">
        <f>NETWORKDAYS(Table1[[#This Row],[start Date]],Table1[[#This Row],[End Date]])</f>
        <v>0</v>
      </c>
    </row>
    <row r="1251" spans="13:27" hidden="1" x14ac:dyDescent="0.25">
      <c r="M1251" s="23"/>
      <c r="P1251" s="12"/>
      <c r="W1251" s="3"/>
      <c r="X1251" s="3"/>
      <c r="Y1251" s="3"/>
      <c r="Z1251" s="6"/>
      <c r="AA1251" s="11">
        <f>NETWORKDAYS(Table1[[#This Row],[start Date]],Table1[[#This Row],[End Date]])</f>
        <v>0</v>
      </c>
    </row>
    <row r="1252" spans="13:27" hidden="1" x14ac:dyDescent="0.25">
      <c r="M1252" s="23"/>
      <c r="P1252" s="12"/>
      <c r="W1252" s="3"/>
      <c r="X1252" s="3"/>
      <c r="Y1252" s="3"/>
      <c r="Z1252" s="6"/>
      <c r="AA1252" s="11">
        <f>NETWORKDAYS(Table1[[#This Row],[start Date]],Table1[[#This Row],[End Date]])</f>
        <v>0</v>
      </c>
    </row>
    <row r="1253" spans="13:27" hidden="1" x14ac:dyDescent="0.25">
      <c r="M1253" s="23"/>
      <c r="P1253" s="12"/>
      <c r="W1253" s="3"/>
      <c r="X1253" s="3"/>
      <c r="Y1253" s="3"/>
      <c r="Z1253" s="6"/>
      <c r="AA1253" s="11">
        <f>NETWORKDAYS(Table1[[#This Row],[start Date]],Table1[[#This Row],[End Date]])</f>
        <v>0</v>
      </c>
    </row>
    <row r="1254" spans="13:27" hidden="1" x14ac:dyDescent="0.25">
      <c r="M1254" s="23"/>
      <c r="P1254" s="12"/>
      <c r="W1254" s="3"/>
      <c r="X1254" s="3"/>
      <c r="Y1254" s="3"/>
      <c r="Z1254" s="6"/>
      <c r="AA1254" s="11">
        <f>NETWORKDAYS(Table1[[#This Row],[start Date]],Table1[[#This Row],[End Date]])</f>
        <v>0</v>
      </c>
    </row>
    <row r="1255" spans="13:27" hidden="1" x14ac:dyDescent="0.25">
      <c r="M1255" s="23"/>
      <c r="P1255" s="12"/>
      <c r="W1255" s="3"/>
      <c r="X1255" s="3"/>
      <c r="Y1255" s="3"/>
      <c r="Z1255" s="6"/>
      <c r="AA1255" s="11">
        <f>NETWORKDAYS(Table1[[#This Row],[start Date]],Table1[[#This Row],[End Date]])</f>
        <v>0</v>
      </c>
    </row>
    <row r="1256" spans="13:27" hidden="1" x14ac:dyDescent="0.25">
      <c r="M1256" s="23"/>
      <c r="P1256" s="12"/>
      <c r="W1256" s="3"/>
      <c r="X1256" s="3"/>
      <c r="Y1256" s="3"/>
      <c r="Z1256" s="6"/>
      <c r="AA1256" s="11">
        <f>NETWORKDAYS(Table1[[#This Row],[start Date]],Table1[[#This Row],[End Date]])</f>
        <v>0</v>
      </c>
    </row>
    <row r="1257" spans="13:27" hidden="1" x14ac:dyDescent="0.25">
      <c r="M1257" s="23"/>
      <c r="P1257" s="12"/>
      <c r="W1257" s="3"/>
      <c r="X1257" s="3"/>
      <c r="Y1257" s="3"/>
      <c r="Z1257" s="6"/>
      <c r="AA1257" s="11">
        <f>NETWORKDAYS(Table1[[#This Row],[start Date]],Table1[[#This Row],[End Date]])</f>
        <v>0</v>
      </c>
    </row>
    <row r="1258" spans="13:27" hidden="1" x14ac:dyDescent="0.25">
      <c r="M1258" s="23"/>
      <c r="P1258" s="12"/>
      <c r="W1258" s="3"/>
      <c r="X1258" s="3"/>
      <c r="Y1258" s="3"/>
      <c r="Z1258" s="6"/>
      <c r="AA1258" s="11">
        <f>NETWORKDAYS(Table1[[#This Row],[start Date]],Table1[[#This Row],[End Date]])</f>
        <v>0</v>
      </c>
    </row>
    <row r="1259" spans="13:27" hidden="1" x14ac:dyDescent="0.25">
      <c r="M1259" s="23"/>
      <c r="P1259" s="12"/>
      <c r="W1259" s="3"/>
      <c r="X1259" s="3"/>
      <c r="Y1259" s="3"/>
      <c r="Z1259" s="6"/>
      <c r="AA1259" s="11">
        <f>NETWORKDAYS(Table1[[#This Row],[start Date]],Table1[[#This Row],[End Date]])</f>
        <v>0</v>
      </c>
    </row>
    <row r="1260" spans="13:27" hidden="1" x14ac:dyDescent="0.25">
      <c r="M1260" s="23"/>
      <c r="P1260" s="12"/>
      <c r="W1260" s="3"/>
      <c r="X1260" s="3"/>
      <c r="Y1260" s="3"/>
      <c r="Z1260" s="6"/>
      <c r="AA1260" s="11">
        <f>NETWORKDAYS(Table1[[#This Row],[start Date]],Table1[[#This Row],[End Date]])</f>
        <v>0</v>
      </c>
    </row>
    <row r="1261" spans="13:27" hidden="1" x14ac:dyDescent="0.25">
      <c r="M1261" s="23"/>
      <c r="P1261" s="12"/>
      <c r="W1261" s="3"/>
      <c r="X1261" s="3"/>
      <c r="Y1261" s="3"/>
      <c r="Z1261" s="6"/>
      <c r="AA1261" s="11">
        <f>NETWORKDAYS(Table1[[#This Row],[start Date]],Table1[[#This Row],[End Date]])</f>
        <v>0</v>
      </c>
    </row>
    <row r="1262" spans="13:27" hidden="1" x14ac:dyDescent="0.25">
      <c r="M1262" s="23"/>
      <c r="P1262" s="12"/>
      <c r="W1262" s="3"/>
      <c r="X1262" s="3"/>
      <c r="Y1262" s="3"/>
      <c r="Z1262" s="6"/>
      <c r="AA1262" s="11">
        <f>NETWORKDAYS(Table1[[#This Row],[start Date]],Table1[[#This Row],[End Date]])</f>
        <v>0</v>
      </c>
    </row>
    <row r="1263" spans="13:27" hidden="1" x14ac:dyDescent="0.25">
      <c r="M1263" s="23"/>
      <c r="P1263" s="12"/>
      <c r="W1263" s="3"/>
      <c r="X1263" s="3"/>
      <c r="Y1263" s="3"/>
      <c r="Z1263" s="6"/>
      <c r="AA1263" s="11">
        <f>NETWORKDAYS(Table1[[#This Row],[start Date]],Table1[[#This Row],[End Date]])</f>
        <v>0</v>
      </c>
    </row>
    <row r="1264" spans="13:27" hidden="1" x14ac:dyDescent="0.25">
      <c r="M1264" s="23"/>
      <c r="P1264" s="12"/>
      <c r="W1264" s="3"/>
      <c r="X1264" s="3"/>
      <c r="Y1264" s="3"/>
      <c r="Z1264" s="6"/>
      <c r="AA1264" s="11">
        <f>NETWORKDAYS(Table1[[#This Row],[start Date]],Table1[[#This Row],[End Date]])</f>
        <v>0</v>
      </c>
    </row>
    <row r="1265" spans="13:27" hidden="1" x14ac:dyDescent="0.25">
      <c r="M1265" s="23"/>
      <c r="P1265" s="12"/>
      <c r="W1265" s="3"/>
      <c r="X1265" s="3"/>
      <c r="Y1265" s="3"/>
      <c r="Z1265" s="6"/>
      <c r="AA1265" s="11">
        <f>NETWORKDAYS(Table1[[#This Row],[start Date]],Table1[[#This Row],[End Date]])</f>
        <v>0</v>
      </c>
    </row>
    <row r="1266" spans="13:27" hidden="1" x14ac:dyDescent="0.25">
      <c r="M1266" s="23"/>
      <c r="P1266" s="12"/>
      <c r="W1266" s="3"/>
      <c r="X1266" s="3"/>
      <c r="Y1266" s="3"/>
      <c r="Z1266" s="6"/>
      <c r="AA1266" s="11">
        <f>NETWORKDAYS(Table1[[#This Row],[start Date]],Table1[[#This Row],[End Date]])</f>
        <v>0</v>
      </c>
    </row>
    <row r="1267" spans="13:27" hidden="1" x14ac:dyDescent="0.25">
      <c r="M1267" s="23"/>
      <c r="P1267" s="12"/>
      <c r="W1267" s="3"/>
      <c r="X1267" s="3"/>
      <c r="Y1267" s="3"/>
      <c r="Z1267" s="6"/>
      <c r="AA1267" s="11">
        <f>NETWORKDAYS(Table1[[#This Row],[start Date]],Table1[[#This Row],[End Date]])</f>
        <v>0</v>
      </c>
    </row>
    <row r="1268" spans="13:27" hidden="1" x14ac:dyDescent="0.25">
      <c r="M1268" s="23"/>
      <c r="P1268" s="12"/>
      <c r="W1268" s="3"/>
      <c r="X1268" s="3"/>
      <c r="Y1268" s="3"/>
      <c r="Z1268" s="6"/>
      <c r="AA1268" s="11">
        <f>NETWORKDAYS(Table1[[#This Row],[start Date]],Table1[[#This Row],[End Date]])</f>
        <v>0</v>
      </c>
    </row>
    <row r="1269" spans="13:27" hidden="1" x14ac:dyDescent="0.25">
      <c r="M1269" s="23"/>
      <c r="P1269" s="12"/>
      <c r="W1269" s="3"/>
      <c r="X1269" s="3"/>
      <c r="Y1269" s="3"/>
      <c r="Z1269" s="6"/>
      <c r="AA1269" s="11">
        <f>NETWORKDAYS(Table1[[#This Row],[start Date]],Table1[[#This Row],[End Date]])</f>
        <v>0</v>
      </c>
    </row>
    <row r="1270" spans="13:27" hidden="1" x14ac:dyDescent="0.25">
      <c r="M1270" s="23"/>
      <c r="P1270" s="12"/>
      <c r="W1270" s="3"/>
      <c r="X1270" s="3"/>
      <c r="Y1270" s="3"/>
      <c r="Z1270" s="6"/>
      <c r="AA1270" s="11">
        <f>NETWORKDAYS(Table1[[#This Row],[start Date]],Table1[[#This Row],[End Date]])</f>
        <v>0</v>
      </c>
    </row>
    <row r="1271" spans="13:27" hidden="1" x14ac:dyDescent="0.25">
      <c r="M1271" s="23"/>
      <c r="P1271" s="12"/>
      <c r="W1271" s="3"/>
      <c r="X1271" s="3"/>
      <c r="Y1271" s="3"/>
      <c r="Z1271" s="6"/>
      <c r="AA1271" s="11">
        <f>NETWORKDAYS(Table1[[#This Row],[start Date]],Table1[[#This Row],[End Date]])</f>
        <v>0</v>
      </c>
    </row>
    <row r="1272" spans="13:27" hidden="1" x14ac:dyDescent="0.25">
      <c r="M1272" s="23"/>
      <c r="P1272" s="12"/>
      <c r="W1272" s="3"/>
      <c r="X1272" s="3"/>
      <c r="Y1272" s="3"/>
      <c r="Z1272" s="6"/>
      <c r="AA1272" s="11">
        <f>NETWORKDAYS(Table1[[#This Row],[start Date]],Table1[[#This Row],[End Date]])</f>
        <v>0</v>
      </c>
    </row>
    <row r="1273" spans="13:27" hidden="1" x14ac:dyDescent="0.25">
      <c r="M1273" s="23"/>
      <c r="P1273" s="12"/>
      <c r="W1273" s="3"/>
      <c r="X1273" s="3"/>
      <c r="Y1273" s="3"/>
      <c r="Z1273" s="6"/>
      <c r="AA1273" s="11">
        <f>NETWORKDAYS(Table1[[#This Row],[start Date]],Table1[[#This Row],[End Date]])</f>
        <v>0</v>
      </c>
    </row>
    <row r="1274" spans="13:27" hidden="1" x14ac:dyDescent="0.25">
      <c r="M1274" s="23"/>
      <c r="P1274" s="12"/>
      <c r="W1274" s="3"/>
      <c r="X1274" s="3"/>
      <c r="Y1274" s="3"/>
      <c r="Z1274" s="6"/>
      <c r="AA1274" s="11">
        <f>NETWORKDAYS(Table1[[#This Row],[start Date]],Table1[[#This Row],[End Date]])</f>
        <v>0</v>
      </c>
    </row>
    <row r="1275" spans="13:27" hidden="1" x14ac:dyDescent="0.25">
      <c r="M1275" s="23"/>
      <c r="P1275" s="12"/>
      <c r="W1275" s="3"/>
      <c r="X1275" s="3"/>
      <c r="Y1275" s="3"/>
      <c r="Z1275" s="6"/>
      <c r="AA1275" s="11">
        <f>NETWORKDAYS(Table1[[#This Row],[start Date]],Table1[[#This Row],[End Date]])</f>
        <v>0</v>
      </c>
    </row>
    <row r="1276" spans="13:27" hidden="1" x14ac:dyDescent="0.25">
      <c r="M1276" s="23"/>
      <c r="P1276" s="12"/>
      <c r="W1276" s="3"/>
      <c r="X1276" s="3"/>
      <c r="Y1276" s="3"/>
      <c r="Z1276" s="6"/>
      <c r="AA1276" s="11">
        <f>NETWORKDAYS(Table1[[#This Row],[start Date]],Table1[[#This Row],[End Date]])</f>
        <v>0</v>
      </c>
    </row>
    <row r="1277" spans="13:27" hidden="1" x14ac:dyDescent="0.25">
      <c r="M1277" s="23"/>
      <c r="P1277" s="12"/>
      <c r="W1277" s="3"/>
      <c r="X1277" s="3"/>
      <c r="Y1277" s="3"/>
      <c r="Z1277" s="6"/>
      <c r="AA1277" s="11">
        <f>NETWORKDAYS(Table1[[#This Row],[start Date]],Table1[[#This Row],[End Date]])</f>
        <v>0</v>
      </c>
    </row>
    <row r="1278" spans="13:27" hidden="1" x14ac:dyDescent="0.25">
      <c r="M1278" s="23"/>
      <c r="P1278" s="12"/>
      <c r="W1278" s="3"/>
      <c r="X1278" s="3"/>
      <c r="Y1278" s="3"/>
      <c r="Z1278" s="6"/>
      <c r="AA1278" s="11">
        <f>NETWORKDAYS(Table1[[#This Row],[start Date]],Table1[[#This Row],[End Date]])</f>
        <v>0</v>
      </c>
    </row>
    <row r="1279" spans="13:27" hidden="1" x14ac:dyDescent="0.25">
      <c r="M1279" s="23"/>
      <c r="P1279" s="12"/>
      <c r="W1279" s="3"/>
      <c r="X1279" s="3"/>
      <c r="Y1279" s="3"/>
      <c r="Z1279" s="6"/>
      <c r="AA1279" s="11">
        <f>NETWORKDAYS(Table1[[#This Row],[start Date]],Table1[[#This Row],[End Date]])</f>
        <v>0</v>
      </c>
    </row>
    <row r="1280" spans="13:27" hidden="1" x14ac:dyDescent="0.25">
      <c r="M1280" s="23"/>
      <c r="P1280" s="12"/>
      <c r="W1280" s="3"/>
      <c r="X1280" s="3"/>
      <c r="Y1280" s="3"/>
      <c r="Z1280" s="6"/>
      <c r="AA1280" s="11">
        <f>NETWORKDAYS(Table1[[#This Row],[start Date]],Table1[[#This Row],[End Date]])</f>
        <v>0</v>
      </c>
    </row>
    <row r="1281" spans="13:27" hidden="1" x14ac:dyDescent="0.25">
      <c r="M1281" s="23"/>
      <c r="P1281" s="12"/>
      <c r="W1281" s="3"/>
      <c r="X1281" s="3"/>
      <c r="Y1281" s="3"/>
      <c r="Z1281" s="6"/>
      <c r="AA1281" s="11">
        <f>NETWORKDAYS(Table1[[#This Row],[start Date]],Table1[[#This Row],[End Date]])</f>
        <v>0</v>
      </c>
    </row>
    <row r="1282" spans="13:27" hidden="1" x14ac:dyDescent="0.25">
      <c r="M1282" s="23"/>
      <c r="P1282" s="12"/>
      <c r="W1282" s="3"/>
      <c r="X1282" s="3"/>
      <c r="Y1282" s="3"/>
      <c r="Z1282" s="6"/>
      <c r="AA1282" s="11">
        <f>NETWORKDAYS(Table1[[#This Row],[start Date]],Table1[[#This Row],[End Date]])</f>
        <v>0</v>
      </c>
    </row>
    <row r="1283" spans="13:27" hidden="1" x14ac:dyDescent="0.25">
      <c r="M1283" s="23"/>
      <c r="P1283" s="12"/>
      <c r="W1283" s="3"/>
      <c r="X1283" s="3"/>
      <c r="Y1283" s="3"/>
      <c r="Z1283" s="6"/>
      <c r="AA1283" s="11">
        <f>NETWORKDAYS(Table1[[#This Row],[start Date]],Table1[[#This Row],[End Date]])</f>
        <v>0</v>
      </c>
    </row>
    <row r="1284" spans="13:27" hidden="1" x14ac:dyDescent="0.25">
      <c r="M1284" s="23"/>
      <c r="P1284" s="12"/>
      <c r="W1284" s="3"/>
      <c r="X1284" s="3"/>
      <c r="Y1284" s="3"/>
      <c r="Z1284" s="6"/>
      <c r="AA1284" s="11">
        <f>NETWORKDAYS(Table1[[#This Row],[start Date]],Table1[[#This Row],[End Date]])</f>
        <v>0</v>
      </c>
    </row>
    <row r="1285" spans="13:27" hidden="1" x14ac:dyDescent="0.25">
      <c r="M1285" s="23"/>
      <c r="P1285" s="12"/>
      <c r="W1285" s="3"/>
      <c r="X1285" s="3"/>
      <c r="Y1285" s="3"/>
      <c r="Z1285" s="6"/>
      <c r="AA1285" s="11">
        <f>NETWORKDAYS(Table1[[#This Row],[start Date]],Table1[[#This Row],[End Date]])</f>
        <v>0</v>
      </c>
    </row>
    <row r="1286" spans="13:27" hidden="1" x14ac:dyDescent="0.25">
      <c r="M1286" s="23"/>
      <c r="P1286" s="12"/>
      <c r="W1286" s="3"/>
      <c r="X1286" s="3"/>
      <c r="Y1286" s="3"/>
      <c r="Z1286" s="6"/>
      <c r="AA1286" s="11">
        <f>NETWORKDAYS(Table1[[#This Row],[start Date]],Table1[[#This Row],[End Date]])</f>
        <v>0</v>
      </c>
    </row>
    <row r="1287" spans="13:27" hidden="1" x14ac:dyDescent="0.25">
      <c r="M1287" s="23"/>
      <c r="P1287" s="12"/>
      <c r="W1287" s="3"/>
      <c r="X1287" s="3"/>
      <c r="Y1287" s="3"/>
      <c r="Z1287" s="6"/>
      <c r="AA1287" s="11">
        <f>NETWORKDAYS(Table1[[#This Row],[start Date]],Table1[[#This Row],[End Date]])</f>
        <v>0</v>
      </c>
    </row>
    <row r="1288" spans="13:27" hidden="1" x14ac:dyDescent="0.25">
      <c r="M1288" s="23"/>
      <c r="P1288" s="12"/>
      <c r="W1288" s="3"/>
      <c r="X1288" s="3"/>
      <c r="Y1288" s="3"/>
      <c r="Z1288" s="6"/>
      <c r="AA1288" s="11">
        <f>NETWORKDAYS(Table1[[#This Row],[start Date]],Table1[[#This Row],[End Date]])</f>
        <v>0</v>
      </c>
    </row>
    <row r="1289" spans="13:27" hidden="1" x14ac:dyDescent="0.25">
      <c r="M1289" s="23"/>
      <c r="P1289" s="12"/>
      <c r="W1289" s="3"/>
      <c r="X1289" s="3"/>
      <c r="Y1289" s="3"/>
      <c r="Z1289" s="6"/>
      <c r="AA1289" s="11">
        <f>NETWORKDAYS(Table1[[#This Row],[start Date]],Table1[[#This Row],[End Date]])</f>
        <v>0</v>
      </c>
    </row>
    <row r="1290" spans="13:27" hidden="1" x14ac:dyDescent="0.25">
      <c r="M1290" s="23"/>
      <c r="P1290" s="12"/>
      <c r="W1290" s="3"/>
      <c r="X1290" s="3"/>
      <c r="Y1290" s="3"/>
      <c r="Z1290" s="6"/>
      <c r="AA1290" s="11">
        <f>NETWORKDAYS(Table1[[#This Row],[start Date]],Table1[[#This Row],[End Date]])</f>
        <v>0</v>
      </c>
    </row>
    <row r="1291" spans="13:27" hidden="1" x14ac:dyDescent="0.25">
      <c r="M1291" s="23"/>
      <c r="P1291" s="12"/>
      <c r="W1291" s="3"/>
      <c r="X1291" s="3"/>
      <c r="Y1291" s="3"/>
      <c r="Z1291" s="6"/>
      <c r="AA1291" s="11">
        <f>NETWORKDAYS(Table1[[#This Row],[start Date]],Table1[[#This Row],[End Date]])</f>
        <v>0</v>
      </c>
    </row>
    <row r="1292" spans="13:27" hidden="1" x14ac:dyDescent="0.25">
      <c r="M1292" s="23"/>
      <c r="P1292" s="12"/>
      <c r="W1292" s="3"/>
      <c r="X1292" s="3"/>
      <c r="Y1292" s="3"/>
      <c r="Z1292" s="6"/>
      <c r="AA1292" s="11">
        <f>NETWORKDAYS(Table1[[#This Row],[start Date]],Table1[[#This Row],[End Date]])</f>
        <v>0</v>
      </c>
    </row>
    <row r="1293" spans="13:27" hidden="1" x14ac:dyDescent="0.25">
      <c r="M1293" s="23"/>
      <c r="P1293" s="12"/>
      <c r="W1293" s="3"/>
      <c r="X1293" s="3"/>
      <c r="Y1293" s="3"/>
      <c r="Z1293" s="6"/>
      <c r="AA1293" s="11">
        <f>NETWORKDAYS(Table1[[#This Row],[start Date]],Table1[[#This Row],[End Date]])</f>
        <v>0</v>
      </c>
    </row>
    <row r="1294" spans="13:27" hidden="1" x14ac:dyDescent="0.25">
      <c r="M1294" s="23"/>
      <c r="P1294" s="12"/>
      <c r="W1294" s="3"/>
      <c r="X1294" s="3"/>
      <c r="Y1294" s="3"/>
      <c r="Z1294" s="6"/>
      <c r="AA1294" s="11">
        <f>NETWORKDAYS(Table1[[#This Row],[start Date]],Table1[[#This Row],[End Date]])</f>
        <v>0</v>
      </c>
    </row>
    <row r="1295" spans="13:27" hidden="1" x14ac:dyDescent="0.25">
      <c r="M1295" s="23"/>
      <c r="P1295" s="12"/>
      <c r="W1295" s="3"/>
      <c r="X1295" s="3"/>
      <c r="Y1295" s="3"/>
      <c r="Z1295" s="6"/>
      <c r="AA1295" s="11">
        <f>NETWORKDAYS(Table1[[#This Row],[start Date]],Table1[[#This Row],[End Date]])</f>
        <v>0</v>
      </c>
    </row>
    <row r="1296" spans="13:27" hidden="1" x14ac:dyDescent="0.25">
      <c r="M1296" s="23"/>
      <c r="P1296" s="12"/>
      <c r="W1296" s="3"/>
      <c r="X1296" s="3"/>
      <c r="Y1296" s="3"/>
      <c r="Z1296" s="6"/>
      <c r="AA1296" s="11">
        <f>NETWORKDAYS(Table1[[#This Row],[start Date]],Table1[[#This Row],[End Date]])</f>
        <v>0</v>
      </c>
    </row>
    <row r="1297" spans="13:27" hidden="1" x14ac:dyDescent="0.25">
      <c r="M1297" s="23"/>
      <c r="P1297" s="12"/>
      <c r="W1297" s="3"/>
      <c r="X1297" s="3"/>
      <c r="Y1297" s="3"/>
      <c r="Z1297" s="6"/>
      <c r="AA1297" s="11">
        <f>NETWORKDAYS(Table1[[#This Row],[start Date]],Table1[[#This Row],[End Date]])</f>
        <v>0</v>
      </c>
    </row>
    <row r="1298" spans="13:27" hidden="1" x14ac:dyDescent="0.25">
      <c r="M1298" s="23"/>
      <c r="P1298" s="12"/>
      <c r="W1298" s="3"/>
      <c r="X1298" s="3"/>
      <c r="Y1298" s="3"/>
      <c r="Z1298" s="6"/>
      <c r="AA1298" s="11">
        <f>NETWORKDAYS(Table1[[#This Row],[start Date]],Table1[[#This Row],[End Date]])</f>
        <v>0</v>
      </c>
    </row>
    <row r="1299" spans="13:27" hidden="1" x14ac:dyDescent="0.25">
      <c r="M1299" s="23"/>
      <c r="P1299" s="12"/>
      <c r="W1299" s="3"/>
      <c r="X1299" s="3"/>
      <c r="Y1299" s="3"/>
      <c r="Z1299" s="6"/>
      <c r="AA1299" s="11">
        <f>NETWORKDAYS(Table1[[#This Row],[start Date]],Table1[[#This Row],[End Date]])</f>
        <v>0</v>
      </c>
    </row>
    <row r="1300" spans="13:27" hidden="1" x14ac:dyDescent="0.25">
      <c r="M1300" s="23"/>
      <c r="P1300" s="12"/>
      <c r="W1300" s="3"/>
      <c r="X1300" s="3"/>
      <c r="Y1300" s="3"/>
      <c r="Z1300" s="6"/>
      <c r="AA1300" s="11">
        <f>NETWORKDAYS(Table1[[#This Row],[start Date]],Table1[[#This Row],[End Date]])</f>
        <v>0</v>
      </c>
    </row>
    <row r="1301" spans="13:27" hidden="1" x14ac:dyDescent="0.25">
      <c r="M1301" s="23"/>
      <c r="P1301" s="12"/>
      <c r="W1301" s="3"/>
      <c r="X1301" s="3"/>
      <c r="Y1301" s="3"/>
      <c r="Z1301" s="6"/>
      <c r="AA1301" s="11">
        <f>NETWORKDAYS(Table1[[#This Row],[start Date]],Table1[[#This Row],[End Date]])</f>
        <v>0</v>
      </c>
    </row>
    <row r="1302" spans="13:27" hidden="1" x14ac:dyDescent="0.25">
      <c r="M1302" s="23"/>
      <c r="P1302" s="12"/>
      <c r="W1302" s="3"/>
      <c r="X1302" s="3"/>
      <c r="Y1302" s="3"/>
      <c r="Z1302" s="6"/>
      <c r="AA1302" s="11">
        <f>NETWORKDAYS(Table1[[#This Row],[start Date]],Table1[[#This Row],[End Date]])</f>
        <v>0</v>
      </c>
    </row>
    <row r="1303" spans="13:27" hidden="1" x14ac:dyDescent="0.25">
      <c r="M1303" s="23"/>
      <c r="P1303" s="12"/>
      <c r="W1303" s="3"/>
      <c r="X1303" s="3"/>
      <c r="Y1303" s="3"/>
      <c r="Z1303" s="6"/>
      <c r="AA1303" s="11">
        <f>NETWORKDAYS(Table1[[#This Row],[start Date]],Table1[[#This Row],[End Date]])</f>
        <v>0</v>
      </c>
    </row>
    <row r="1304" spans="13:27" hidden="1" x14ac:dyDescent="0.25">
      <c r="M1304" s="23"/>
      <c r="P1304" s="12"/>
      <c r="W1304" s="3"/>
      <c r="X1304" s="3"/>
      <c r="Y1304" s="3"/>
      <c r="Z1304" s="6"/>
      <c r="AA1304" s="11">
        <f>NETWORKDAYS(Table1[[#This Row],[start Date]],Table1[[#This Row],[End Date]])</f>
        <v>0</v>
      </c>
    </row>
    <row r="1305" spans="13:27" hidden="1" x14ac:dyDescent="0.25">
      <c r="M1305" s="23"/>
      <c r="P1305" s="12"/>
      <c r="W1305" s="3"/>
      <c r="X1305" s="3"/>
      <c r="Y1305" s="3"/>
      <c r="Z1305" s="6"/>
      <c r="AA1305" s="11">
        <f>NETWORKDAYS(Table1[[#This Row],[start Date]],Table1[[#This Row],[End Date]])</f>
        <v>0</v>
      </c>
    </row>
    <row r="1306" spans="13:27" hidden="1" x14ac:dyDescent="0.25">
      <c r="M1306" s="23"/>
      <c r="P1306" s="12"/>
      <c r="W1306" s="3"/>
      <c r="X1306" s="3"/>
      <c r="Y1306" s="3"/>
      <c r="Z1306" s="6"/>
      <c r="AA1306" s="11">
        <f>NETWORKDAYS(Table1[[#This Row],[start Date]],Table1[[#This Row],[End Date]])</f>
        <v>0</v>
      </c>
    </row>
    <row r="1307" spans="13:27" hidden="1" x14ac:dyDescent="0.25">
      <c r="M1307" s="23"/>
      <c r="P1307" s="12"/>
      <c r="W1307" s="3"/>
      <c r="X1307" s="3"/>
      <c r="Y1307" s="3"/>
      <c r="Z1307" s="6"/>
      <c r="AA1307" s="11">
        <f>NETWORKDAYS(Table1[[#This Row],[start Date]],Table1[[#This Row],[End Date]])</f>
        <v>0</v>
      </c>
    </row>
    <row r="1308" spans="13:27" hidden="1" x14ac:dyDescent="0.25">
      <c r="M1308" s="23"/>
      <c r="P1308" s="12"/>
      <c r="W1308" s="3"/>
      <c r="X1308" s="3"/>
      <c r="Y1308" s="3"/>
      <c r="Z1308" s="6"/>
      <c r="AA1308" s="11">
        <f>NETWORKDAYS(Table1[[#This Row],[start Date]],Table1[[#This Row],[End Date]])</f>
        <v>0</v>
      </c>
    </row>
    <row r="1309" spans="13:27" hidden="1" x14ac:dyDescent="0.25">
      <c r="M1309" s="23"/>
      <c r="P1309" s="12"/>
      <c r="W1309" s="3"/>
      <c r="X1309" s="3"/>
      <c r="Y1309" s="3"/>
      <c r="Z1309" s="6"/>
      <c r="AA1309" s="11">
        <f>NETWORKDAYS(Table1[[#This Row],[start Date]],Table1[[#This Row],[End Date]])</f>
        <v>0</v>
      </c>
    </row>
    <row r="1310" spans="13:27" hidden="1" x14ac:dyDescent="0.25">
      <c r="M1310" s="23"/>
      <c r="P1310" s="12"/>
      <c r="W1310" s="3"/>
      <c r="X1310" s="3"/>
      <c r="Y1310" s="3"/>
      <c r="Z1310" s="6"/>
      <c r="AA1310" s="11">
        <f>NETWORKDAYS(Table1[[#This Row],[start Date]],Table1[[#This Row],[End Date]])</f>
        <v>0</v>
      </c>
    </row>
    <row r="1311" spans="13:27" hidden="1" x14ac:dyDescent="0.25">
      <c r="M1311" s="23"/>
      <c r="P1311" s="12"/>
      <c r="W1311" s="3"/>
      <c r="X1311" s="3"/>
      <c r="Y1311" s="3"/>
      <c r="Z1311" s="6"/>
      <c r="AA1311" s="11">
        <f>NETWORKDAYS(Table1[[#This Row],[start Date]],Table1[[#This Row],[End Date]])</f>
        <v>0</v>
      </c>
    </row>
    <row r="1312" spans="13:27" hidden="1" x14ac:dyDescent="0.25">
      <c r="M1312" s="23"/>
      <c r="P1312" s="12"/>
      <c r="W1312" s="3"/>
      <c r="X1312" s="3"/>
      <c r="Y1312" s="3"/>
      <c r="Z1312" s="6"/>
      <c r="AA1312" s="11">
        <f>NETWORKDAYS(Table1[[#This Row],[start Date]],Table1[[#This Row],[End Date]])</f>
        <v>0</v>
      </c>
    </row>
    <row r="1313" spans="13:27" hidden="1" x14ac:dyDescent="0.25">
      <c r="M1313" s="23"/>
      <c r="P1313" s="12"/>
      <c r="W1313" s="3"/>
      <c r="X1313" s="3"/>
      <c r="Y1313" s="3"/>
      <c r="Z1313" s="6"/>
      <c r="AA1313" s="11">
        <f>NETWORKDAYS(Table1[[#This Row],[start Date]],Table1[[#This Row],[End Date]])</f>
        <v>0</v>
      </c>
    </row>
    <row r="1314" spans="13:27" hidden="1" x14ac:dyDescent="0.25">
      <c r="M1314" s="23"/>
      <c r="P1314" s="12"/>
      <c r="W1314" s="3"/>
      <c r="X1314" s="3"/>
      <c r="Y1314" s="3"/>
      <c r="Z1314" s="6"/>
      <c r="AA1314" s="11">
        <f>NETWORKDAYS(Table1[[#This Row],[start Date]],Table1[[#This Row],[End Date]])</f>
        <v>0</v>
      </c>
    </row>
    <row r="1315" spans="13:27" hidden="1" x14ac:dyDescent="0.25">
      <c r="M1315" s="23"/>
      <c r="P1315" s="12"/>
      <c r="W1315" s="3"/>
      <c r="X1315" s="3"/>
      <c r="Y1315" s="3"/>
      <c r="Z1315" s="6"/>
      <c r="AA1315" s="11">
        <f>NETWORKDAYS(Table1[[#This Row],[start Date]],Table1[[#This Row],[End Date]])</f>
        <v>0</v>
      </c>
    </row>
    <row r="1316" spans="13:27" hidden="1" x14ac:dyDescent="0.25">
      <c r="M1316" s="23"/>
      <c r="P1316" s="12"/>
      <c r="W1316" s="3"/>
      <c r="X1316" s="3"/>
      <c r="Y1316" s="3"/>
      <c r="Z1316" s="6"/>
      <c r="AA1316" s="11">
        <f>NETWORKDAYS(Table1[[#This Row],[start Date]],Table1[[#This Row],[End Date]])</f>
        <v>0</v>
      </c>
    </row>
    <row r="1317" spans="13:27" hidden="1" x14ac:dyDescent="0.25">
      <c r="M1317" s="23"/>
      <c r="P1317" s="12"/>
      <c r="W1317" s="3"/>
      <c r="X1317" s="3"/>
      <c r="Y1317" s="3"/>
      <c r="Z1317" s="6"/>
      <c r="AA1317" s="11">
        <f>NETWORKDAYS(Table1[[#This Row],[start Date]],Table1[[#This Row],[End Date]])</f>
        <v>0</v>
      </c>
    </row>
    <row r="1318" spans="13:27" hidden="1" x14ac:dyDescent="0.25">
      <c r="M1318" s="23"/>
      <c r="P1318" s="12"/>
      <c r="W1318" s="3"/>
      <c r="X1318" s="3"/>
      <c r="Y1318" s="3"/>
      <c r="Z1318" s="6"/>
      <c r="AA1318" s="11">
        <f>NETWORKDAYS(Table1[[#This Row],[start Date]],Table1[[#This Row],[End Date]])</f>
        <v>0</v>
      </c>
    </row>
    <row r="1319" spans="13:27" hidden="1" x14ac:dyDescent="0.25">
      <c r="M1319" s="23"/>
      <c r="P1319" s="12"/>
      <c r="W1319" s="3"/>
      <c r="X1319" s="3"/>
      <c r="Y1319" s="3"/>
      <c r="Z1319" s="6"/>
      <c r="AA1319" s="11">
        <f>NETWORKDAYS(Table1[[#This Row],[start Date]],Table1[[#This Row],[End Date]])</f>
        <v>0</v>
      </c>
    </row>
    <row r="1320" spans="13:27" hidden="1" x14ac:dyDescent="0.25">
      <c r="M1320" s="23"/>
      <c r="P1320" s="12"/>
      <c r="W1320" s="3"/>
      <c r="X1320" s="3"/>
      <c r="Y1320" s="3"/>
      <c r="Z1320" s="6"/>
      <c r="AA1320" s="11">
        <f>NETWORKDAYS(Table1[[#This Row],[start Date]],Table1[[#This Row],[End Date]])</f>
        <v>0</v>
      </c>
    </row>
    <row r="1321" spans="13:27" hidden="1" x14ac:dyDescent="0.25">
      <c r="M1321" s="23"/>
      <c r="P1321" s="12"/>
      <c r="W1321" s="3"/>
      <c r="X1321" s="3"/>
      <c r="Y1321" s="3"/>
      <c r="Z1321" s="6"/>
      <c r="AA1321" s="11">
        <f>NETWORKDAYS(Table1[[#This Row],[start Date]],Table1[[#This Row],[End Date]])</f>
        <v>0</v>
      </c>
    </row>
    <row r="1322" spans="13:27" hidden="1" x14ac:dyDescent="0.25">
      <c r="M1322" s="23"/>
      <c r="P1322" s="12"/>
      <c r="W1322" s="3"/>
      <c r="X1322" s="3"/>
      <c r="Y1322" s="3"/>
      <c r="Z1322" s="6"/>
      <c r="AA1322" s="11">
        <f>NETWORKDAYS(Table1[[#This Row],[start Date]],Table1[[#This Row],[End Date]])</f>
        <v>0</v>
      </c>
    </row>
    <row r="1323" spans="13:27" hidden="1" x14ac:dyDescent="0.25">
      <c r="M1323" s="23"/>
      <c r="P1323" s="12"/>
      <c r="W1323" s="3"/>
      <c r="X1323" s="3"/>
      <c r="Y1323" s="3"/>
      <c r="Z1323" s="6"/>
      <c r="AA1323" s="11">
        <f>NETWORKDAYS(Table1[[#This Row],[start Date]],Table1[[#This Row],[End Date]])</f>
        <v>0</v>
      </c>
    </row>
    <row r="1324" spans="13:27" hidden="1" x14ac:dyDescent="0.25">
      <c r="M1324" s="23"/>
      <c r="P1324" s="12"/>
      <c r="W1324" s="3"/>
      <c r="X1324" s="3"/>
      <c r="Y1324" s="3"/>
      <c r="Z1324" s="6"/>
      <c r="AA1324" s="11">
        <f>NETWORKDAYS(Table1[[#This Row],[start Date]],Table1[[#This Row],[End Date]])</f>
        <v>0</v>
      </c>
    </row>
    <row r="1325" spans="13:27" hidden="1" x14ac:dyDescent="0.25">
      <c r="M1325" s="23"/>
      <c r="P1325" s="12"/>
      <c r="W1325" s="3"/>
      <c r="X1325" s="3"/>
      <c r="Y1325" s="3"/>
      <c r="Z1325" s="6"/>
      <c r="AA1325" s="11">
        <f>NETWORKDAYS(Table1[[#This Row],[start Date]],Table1[[#This Row],[End Date]])</f>
        <v>0</v>
      </c>
    </row>
    <row r="1326" spans="13:27" hidden="1" x14ac:dyDescent="0.25">
      <c r="M1326" s="23"/>
      <c r="P1326" s="12"/>
      <c r="W1326" s="3"/>
      <c r="X1326" s="3"/>
      <c r="Y1326" s="3"/>
      <c r="Z1326" s="6"/>
      <c r="AA1326" s="11">
        <f>NETWORKDAYS(Table1[[#This Row],[start Date]],Table1[[#This Row],[End Date]])</f>
        <v>0</v>
      </c>
    </row>
    <row r="1327" spans="13:27" hidden="1" x14ac:dyDescent="0.25">
      <c r="M1327" s="23"/>
      <c r="P1327" s="12"/>
      <c r="W1327" s="3"/>
      <c r="X1327" s="3"/>
      <c r="Y1327" s="3"/>
      <c r="Z1327" s="6"/>
      <c r="AA1327" s="11">
        <f>NETWORKDAYS(Table1[[#This Row],[start Date]],Table1[[#This Row],[End Date]])</f>
        <v>0</v>
      </c>
    </row>
    <row r="1328" spans="13:27" hidden="1" x14ac:dyDescent="0.25">
      <c r="M1328" s="23"/>
      <c r="P1328" s="12"/>
      <c r="W1328" s="3"/>
      <c r="X1328" s="3"/>
      <c r="Y1328" s="3"/>
      <c r="Z1328" s="6"/>
      <c r="AA1328" s="11">
        <f>NETWORKDAYS(Table1[[#This Row],[start Date]],Table1[[#This Row],[End Date]])</f>
        <v>0</v>
      </c>
    </row>
    <row r="1329" spans="13:27" hidden="1" x14ac:dyDescent="0.25">
      <c r="M1329" s="23"/>
      <c r="P1329" s="12"/>
      <c r="W1329" s="3"/>
      <c r="X1329" s="3"/>
      <c r="Y1329" s="3"/>
      <c r="Z1329" s="6"/>
      <c r="AA1329" s="11">
        <f>NETWORKDAYS(Table1[[#This Row],[start Date]],Table1[[#This Row],[End Date]])</f>
        <v>0</v>
      </c>
    </row>
    <row r="1330" spans="13:27" hidden="1" x14ac:dyDescent="0.25">
      <c r="M1330" s="23"/>
      <c r="P1330" s="12"/>
      <c r="W1330" s="3"/>
      <c r="X1330" s="3"/>
      <c r="Y1330" s="3"/>
      <c r="Z1330" s="6"/>
      <c r="AA1330" s="11">
        <f>NETWORKDAYS(Table1[[#This Row],[start Date]],Table1[[#This Row],[End Date]])</f>
        <v>0</v>
      </c>
    </row>
    <row r="1331" spans="13:27" hidden="1" x14ac:dyDescent="0.25">
      <c r="M1331" s="23"/>
      <c r="P1331" s="12"/>
      <c r="W1331" s="3"/>
      <c r="X1331" s="3"/>
      <c r="Y1331" s="3"/>
      <c r="Z1331" s="6"/>
      <c r="AA1331" s="11">
        <f>NETWORKDAYS(Table1[[#This Row],[start Date]],Table1[[#This Row],[End Date]])</f>
        <v>0</v>
      </c>
    </row>
    <row r="1332" spans="13:27" hidden="1" x14ac:dyDescent="0.25">
      <c r="M1332" s="23"/>
      <c r="P1332" s="12"/>
      <c r="W1332" s="3"/>
      <c r="X1332" s="3"/>
      <c r="Y1332" s="3"/>
      <c r="Z1332" s="6"/>
      <c r="AA1332" s="11">
        <f>NETWORKDAYS(Table1[[#This Row],[start Date]],Table1[[#This Row],[End Date]])</f>
        <v>0</v>
      </c>
    </row>
    <row r="1333" spans="13:27" hidden="1" x14ac:dyDescent="0.25">
      <c r="M1333" s="23"/>
      <c r="P1333" s="12"/>
      <c r="W1333" s="3"/>
      <c r="X1333" s="3"/>
      <c r="Y1333" s="3"/>
      <c r="Z1333" s="6"/>
      <c r="AA1333" s="11">
        <f>NETWORKDAYS(Table1[[#This Row],[start Date]],Table1[[#This Row],[End Date]])</f>
        <v>0</v>
      </c>
    </row>
    <row r="1334" spans="13:27" hidden="1" x14ac:dyDescent="0.25">
      <c r="M1334" s="23"/>
      <c r="P1334" s="12"/>
      <c r="W1334" s="3"/>
      <c r="X1334" s="3"/>
      <c r="Y1334" s="3"/>
      <c r="Z1334" s="6"/>
      <c r="AA1334" s="11">
        <f>NETWORKDAYS(Table1[[#This Row],[start Date]],Table1[[#This Row],[End Date]])</f>
        <v>0</v>
      </c>
    </row>
    <row r="1335" spans="13:27" hidden="1" x14ac:dyDescent="0.25">
      <c r="M1335" s="23"/>
      <c r="P1335" s="12"/>
      <c r="W1335" s="3"/>
      <c r="X1335" s="3"/>
      <c r="Y1335" s="3"/>
      <c r="Z1335" s="6"/>
      <c r="AA1335" s="11">
        <f>NETWORKDAYS(Table1[[#This Row],[start Date]],Table1[[#This Row],[End Date]])</f>
        <v>0</v>
      </c>
    </row>
    <row r="1336" spans="13:27" hidden="1" x14ac:dyDescent="0.25">
      <c r="M1336" s="23"/>
      <c r="P1336" s="12"/>
      <c r="W1336" s="3"/>
      <c r="X1336" s="3"/>
      <c r="Y1336" s="3"/>
      <c r="Z1336" s="6"/>
      <c r="AA1336" s="11">
        <f>NETWORKDAYS(Table1[[#This Row],[start Date]],Table1[[#This Row],[End Date]])</f>
        <v>0</v>
      </c>
    </row>
    <row r="1337" spans="13:27" hidden="1" x14ac:dyDescent="0.25">
      <c r="M1337" s="23"/>
      <c r="P1337" s="12"/>
      <c r="W1337" s="3"/>
      <c r="X1337" s="3"/>
      <c r="Y1337" s="3"/>
      <c r="Z1337" s="6"/>
      <c r="AA1337" s="11">
        <f>NETWORKDAYS(Table1[[#This Row],[start Date]],Table1[[#This Row],[End Date]])</f>
        <v>0</v>
      </c>
    </row>
    <row r="1338" spans="13:27" hidden="1" x14ac:dyDescent="0.25">
      <c r="M1338" s="23"/>
      <c r="P1338" s="12"/>
      <c r="W1338" s="3"/>
      <c r="X1338" s="3"/>
      <c r="Y1338" s="3"/>
      <c r="Z1338" s="6"/>
      <c r="AA1338" s="11">
        <f>NETWORKDAYS(Table1[[#This Row],[start Date]],Table1[[#This Row],[End Date]])</f>
        <v>0</v>
      </c>
    </row>
    <row r="1339" spans="13:27" hidden="1" x14ac:dyDescent="0.25">
      <c r="M1339" s="23"/>
      <c r="P1339" s="12"/>
      <c r="W1339" s="3"/>
      <c r="X1339" s="3"/>
      <c r="Y1339" s="3"/>
      <c r="Z1339" s="6"/>
      <c r="AA1339" s="11">
        <f>NETWORKDAYS(Table1[[#This Row],[start Date]],Table1[[#This Row],[End Date]])</f>
        <v>0</v>
      </c>
    </row>
    <row r="1340" spans="13:27" hidden="1" x14ac:dyDescent="0.25">
      <c r="M1340" s="23"/>
      <c r="P1340" s="12"/>
      <c r="W1340" s="3"/>
      <c r="X1340" s="3"/>
      <c r="Y1340" s="3"/>
      <c r="Z1340" s="6"/>
      <c r="AA1340" s="11">
        <f>NETWORKDAYS(Table1[[#This Row],[start Date]],Table1[[#This Row],[End Date]])</f>
        <v>0</v>
      </c>
    </row>
    <row r="1341" spans="13:27" hidden="1" x14ac:dyDescent="0.25">
      <c r="M1341" s="23"/>
      <c r="P1341" s="12"/>
      <c r="W1341" s="3"/>
      <c r="X1341" s="3"/>
      <c r="Y1341" s="3"/>
      <c r="Z1341" s="6"/>
      <c r="AA1341" s="11">
        <f>NETWORKDAYS(Table1[[#This Row],[start Date]],Table1[[#This Row],[End Date]])</f>
        <v>0</v>
      </c>
    </row>
    <row r="1342" spans="13:27" hidden="1" x14ac:dyDescent="0.25">
      <c r="M1342" s="23"/>
      <c r="P1342" s="12"/>
      <c r="W1342" s="3"/>
      <c r="X1342" s="3"/>
      <c r="Y1342" s="3"/>
      <c r="Z1342" s="6"/>
      <c r="AA1342" s="11">
        <f>NETWORKDAYS(Table1[[#This Row],[start Date]],Table1[[#This Row],[End Date]])</f>
        <v>0</v>
      </c>
    </row>
    <row r="1343" spans="13:27" hidden="1" x14ac:dyDescent="0.25">
      <c r="M1343" s="23"/>
      <c r="P1343" s="12"/>
      <c r="W1343" s="3"/>
      <c r="X1343" s="3"/>
      <c r="Y1343" s="3"/>
      <c r="Z1343" s="6"/>
      <c r="AA1343" s="11">
        <f>NETWORKDAYS(Table1[[#This Row],[start Date]],Table1[[#This Row],[End Date]])</f>
        <v>0</v>
      </c>
    </row>
    <row r="1344" spans="13:27" hidden="1" x14ac:dyDescent="0.25">
      <c r="M1344" s="23"/>
      <c r="P1344" s="12"/>
      <c r="W1344" s="3"/>
      <c r="X1344" s="3"/>
      <c r="Y1344" s="3"/>
      <c r="Z1344" s="6"/>
      <c r="AA1344" s="11">
        <f>NETWORKDAYS(Table1[[#This Row],[start Date]],Table1[[#This Row],[End Date]])</f>
        <v>0</v>
      </c>
    </row>
    <row r="1345" spans="13:27" hidden="1" x14ac:dyDescent="0.25">
      <c r="M1345" s="23"/>
      <c r="P1345" s="12"/>
      <c r="W1345" s="3"/>
      <c r="X1345" s="3"/>
      <c r="Y1345" s="3"/>
      <c r="Z1345" s="6"/>
      <c r="AA1345" s="11">
        <f>NETWORKDAYS(Table1[[#This Row],[start Date]],Table1[[#This Row],[End Date]])</f>
        <v>0</v>
      </c>
    </row>
    <row r="1346" spans="13:27" hidden="1" x14ac:dyDescent="0.25">
      <c r="M1346" s="23"/>
      <c r="P1346" s="12"/>
      <c r="W1346" s="3"/>
      <c r="X1346" s="3"/>
      <c r="Y1346" s="3"/>
      <c r="Z1346" s="6"/>
      <c r="AA1346" s="11">
        <f>NETWORKDAYS(Table1[[#This Row],[start Date]],Table1[[#This Row],[End Date]])</f>
        <v>0</v>
      </c>
    </row>
    <row r="1347" spans="13:27" hidden="1" x14ac:dyDescent="0.25">
      <c r="M1347" s="23"/>
      <c r="P1347" s="12"/>
      <c r="W1347" s="3"/>
      <c r="X1347" s="3"/>
      <c r="Y1347" s="3"/>
      <c r="Z1347" s="6"/>
      <c r="AA1347" s="11">
        <f>NETWORKDAYS(Table1[[#This Row],[start Date]],Table1[[#This Row],[End Date]])</f>
        <v>0</v>
      </c>
    </row>
    <row r="1348" spans="13:27" hidden="1" x14ac:dyDescent="0.25">
      <c r="M1348" s="23"/>
      <c r="P1348" s="12"/>
      <c r="W1348" s="3"/>
      <c r="X1348" s="3"/>
      <c r="Y1348" s="3"/>
      <c r="Z1348" s="6"/>
      <c r="AA1348" s="11">
        <f>NETWORKDAYS(Table1[[#This Row],[start Date]],Table1[[#This Row],[End Date]])</f>
        <v>0</v>
      </c>
    </row>
    <row r="1349" spans="13:27" hidden="1" x14ac:dyDescent="0.25">
      <c r="M1349" s="23"/>
      <c r="P1349" s="12"/>
      <c r="W1349" s="3"/>
      <c r="X1349" s="3"/>
      <c r="Y1349" s="3"/>
      <c r="Z1349" s="6"/>
      <c r="AA1349" s="11">
        <f>NETWORKDAYS(Table1[[#This Row],[start Date]],Table1[[#This Row],[End Date]])</f>
        <v>0</v>
      </c>
    </row>
    <row r="1350" spans="13:27" hidden="1" x14ac:dyDescent="0.25">
      <c r="M1350" s="23"/>
      <c r="P1350" s="12"/>
      <c r="W1350" s="3"/>
      <c r="X1350" s="3"/>
      <c r="Y1350" s="3"/>
      <c r="Z1350" s="6"/>
      <c r="AA1350" s="11">
        <f>NETWORKDAYS(Table1[[#This Row],[start Date]],Table1[[#This Row],[End Date]])</f>
        <v>0</v>
      </c>
    </row>
    <row r="1351" spans="13:27" hidden="1" x14ac:dyDescent="0.25">
      <c r="M1351" s="23"/>
      <c r="P1351" s="12"/>
      <c r="W1351" s="3"/>
      <c r="X1351" s="3"/>
      <c r="Y1351" s="3"/>
      <c r="Z1351" s="6"/>
      <c r="AA1351" s="11">
        <f>NETWORKDAYS(Table1[[#This Row],[start Date]],Table1[[#This Row],[End Date]])</f>
        <v>0</v>
      </c>
    </row>
    <row r="1352" spans="13:27" hidden="1" x14ac:dyDescent="0.25">
      <c r="M1352" s="23"/>
      <c r="P1352" s="12"/>
      <c r="W1352" s="3"/>
      <c r="X1352" s="3"/>
      <c r="Y1352" s="3"/>
      <c r="Z1352" s="6"/>
      <c r="AA1352" s="11">
        <f>NETWORKDAYS(Table1[[#This Row],[start Date]],Table1[[#This Row],[End Date]])</f>
        <v>0</v>
      </c>
    </row>
    <row r="1353" spans="13:27" hidden="1" x14ac:dyDescent="0.25">
      <c r="M1353" s="23"/>
      <c r="P1353" s="12"/>
      <c r="W1353" s="3"/>
      <c r="X1353" s="3"/>
      <c r="Y1353" s="3"/>
      <c r="Z1353" s="6"/>
      <c r="AA1353" s="11">
        <f>NETWORKDAYS(Table1[[#This Row],[start Date]],Table1[[#This Row],[End Date]])</f>
        <v>0</v>
      </c>
    </row>
    <row r="1354" spans="13:27" hidden="1" x14ac:dyDescent="0.25">
      <c r="M1354" s="23"/>
      <c r="P1354" s="12"/>
      <c r="W1354" s="3"/>
      <c r="X1354" s="3"/>
      <c r="Y1354" s="3"/>
      <c r="Z1354" s="6"/>
      <c r="AA1354" s="11">
        <f>NETWORKDAYS(Table1[[#This Row],[start Date]],Table1[[#This Row],[End Date]])</f>
        <v>0</v>
      </c>
    </row>
    <row r="1355" spans="13:27" hidden="1" x14ac:dyDescent="0.25">
      <c r="M1355" s="23"/>
      <c r="P1355" s="12"/>
      <c r="W1355" s="3"/>
      <c r="X1355" s="3"/>
      <c r="Y1355" s="3"/>
      <c r="Z1355" s="6"/>
      <c r="AA1355" s="11">
        <f>NETWORKDAYS(Table1[[#This Row],[start Date]],Table1[[#This Row],[End Date]])</f>
        <v>0</v>
      </c>
    </row>
    <row r="1356" spans="13:27" hidden="1" x14ac:dyDescent="0.25">
      <c r="M1356" s="23"/>
      <c r="P1356" s="12"/>
      <c r="W1356" s="3"/>
      <c r="X1356" s="3"/>
      <c r="Y1356" s="3"/>
      <c r="Z1356" s="6"/>
      <c r="AA1356" s="11">
        <f>NETWORKDAYS(Table1[[#This Row],[start Date]],Table1[[#This Row],[End Date]])</f>
        <v>0</v>
      </c>
    </row>
    <row r="1357" spans="13:27" hidden="1" x14ac:dyDescent="0.25">
      <c r="M1357" s="23"/>
      <c r="P1357" s="12"/>
      <c r="W1357" s="3"/>
      <c r="X1357" s="3"/>
      <c r="Y1357" s="3"/>
      <c r="Z1357" s="6"/>
      <c r="AA1357" s="11">
        <f>NETWORKDAYS(Table1[[#This Row],[start Date]],Table1[[#This Row],[End Date]])</f>
        <v>0</v>
      </c>
    </row>
    <row r="1358" spans="13:27" hidden="1" x14ac:dyDescent="0.25">
      <c r="M1358" s="23"/>
      <c r="P1358" s="12"/>
      <c r="W1358" s="3"/>
      <c r="X1358" s="3"/>
      <c r="Y1358" s="3"/>
      <c r="Z1358" s="6"/>
      <c r="AA1358" s="11">
        <f>NETWORKDAYS(Table1[[#This Row],[start Date]],Table1[[#This Row],[End Date]])</f>
        <v>0</v>
      </c>
    </row>
    <row r="1359" spans="13:27" hidden="1" x14ac:dyDescent="0.25">
      <c r="M1359" s="23"/>
      <c r="P1359" s="12"/>
      <c r="W1359" s="3"/>
      <c r="X1359" s="3"/>
      <c r="Y1359" s="3"/>
      <c r="Z1359" s="6"/>
      <c r="AA1359" s="11">
        <f>NETWORKDAYS(Table1[[#This Row],[start Date]],Table1[[#This Row],[End Date]])</f>
        <v>0</v>
      </c>
    </row>
    <row r="1360" spans="13:27" hidden="1" x14ac:dyDescent="0.25">
      <c r="M1360" s="23"/>
      <c r="P1360" s="12"/>
      <c r="W1360" s="3"/>
      <c r="X1360" s="3"/>
      <c r="Y1360" s="3"/>
      <c r="Z1360" s="6"/>
      <c r="AA1360" s="11">
        <f>NETWORKDAYS(Table1[[#This Row],[start Date]],Table1[[#This Row],[End Date]])</f>
        <v>0</v>
      </c>
    </row>
    <row r="1361" spans="13:27" hidden="1" x14ac:dyDescent="0.25">
      <c r="M1361" s="23"/>
      <c r="P1361" s="12"/>
      <c r="W1361" s="3"/>
      <c r="X1361" s="3"/>
      <c r="Y1361" s="3"/>
      <c r="Z1361" s="6"/>
      <c r="AA1361" s="11">
        <f>NETWORKDAYS(Table1[[#This Row],[start Date]],Table1[[#This Row],[End Date]])</f>
        <v>0</v>
      </c>
    </row>
    <row r="1362" spans="13:27" hidden="1" x14ac:dyDescent="0.25">
      <c r="M1362" s="23"/>
      <c r="P1362" s="12"/>
      <c r="W1362" s="3"/>
      <c r="X1362" s="3"/>
      <c r="Y1362" s="3"/>
      <c r="Z1362" s="6"/>
      <c r="AA1362" s="11">
        <f>NETWORKDAYS(Table1[[#This Row],[start Date]],Table1[[#This Row],[End Date]])</f>
        <v>0</v>
      </c>
    </row>
    <row r="1363" spans="13:27" hidden="1" x14ac:dyDescent="0.25">
      <c r="M1363" s="23"/>
      <c r="P1363" s="12"/>
      <c r="W1363" s="3"/>
      <c r="X1363" s="3"/>
      <c r="Y1363" s="3"/>
      <c r="Z1363" s="6"/>
      <c r="AA1363" s="11">
        <f>NETWORKDAYS(Table1[[#This Row],[start Date]],Table1[[#This Row],[End Date]])</f>
        <v>0</v>
      </c>
    </row>
    <row r="1364" spans="13:27" hidden="1" x14ac:dyDescent="0.25">
      <c r="M1364" s="23"/>
      <c r="P1364" s="12"/>
      <c r="W1364" s="3"/>
      <c r="X1364" s="3"/>
      <c r="Y1364" s="3"/>
      <c r="Z1364" s="6"/>
      <c r="AA1364" s="11">
        <f>NETWORKDAYS(Table1[[#This Row],[start Date]],Table1[[#This Row],[End Date]])</f>
        <v>0</v>
      </c>
    </row>
    <row r="1365" spans="13:27" hidden="1" x14ac:dyDescent="0.25">
      <c r="M1365" s="23"/>
      <c r="P1365" s="12"/>
      <c r="W1365" s="3"/>
      <c r="X1365" s="3"/>
      <c r="Y1365" s="3"/>
      <c r="Z1365" s="6"/>
      <c r="AA1365" s="11">
        <f>NETWORKDAYS(Table1[[#This Row],[start Date]],Table1[[#This Row],[End Date]])</f>
        <v>0</v>
      </c>
    </row>
    <row r="1366" spans="13:27" hidden="1" x14ac:dyDescent="0.25">
      <c r="M1366" s="23"/>
      <c r="P1366" s="12"/>
      <c r="W1366" s="3"/>
      <c r="X1366" s="3"/>
      <c r="Y1366" s="3"/>
      <c r="Z1366" s="6"/>
      <c r="AA1366" s="11">
        <f>NETWORKDAYS(Table1[[#This Row],[start Date]],Table1[[#This Row],[End Date]])</f>
        <v>0</v>
      </c>
    </row>
    <row r="1367" spans="13:27" hidden="1" x14ac:dyDescent="0.25">
      <c r="M1367" s="23"/>
      <c r="P1367" s="12"/>
      <c r="W1367" s="3"/>
      <c r="X1367" s="3"/>
      <c r="Y1367" s="3"/>
      <c r="Z1367" s="6"/>
      <c r="AA1367" s="11">
        <f>NETWORKDAYS(Table1[[#This Row],[start Date]],Table1[[#This Row],[End Date]])</f>
        <v>0</v>
      </c>
    </row>
    <row r="1368" spans="13:27" hidden="1" x14ac:dyDescent="0.25">
      <c r="M1368" s="23"/>
      <c r="P1368" s="12"/>
      <c r="W1368" s="3"/>
      <c r="X1368" s="3"/>
      <c r="Y1368" s="3"/>
      <c r="Z1368" s="6"/>
      <c r="AA1368" s="11">
        <f>NETWORKDAYS(Table1[[#This Row],[start Date]],Table1[[#This Row],[End Date]])</f>
        <v>0</v>
      </c>
    </row>
    <row r="1369" spans="13:27" hidden="1" x14ac:dyDescent="0.25">
      <c r="M1369" s="23"/>
      <c r="P1369" s="12"/>
      <c r="W1369" s="3"/>
      <c r="X1369" s="3"/>
      <c r="Y1369" s="3"/>
      <c r="Z1369" s="6"/>
      <c r="AA1369" s="11">
        <f>NETWORKDAYS(Table1[[#This Row],[start Date]],Table1[[#This Row],[End Date]])</f>
        <v>0</v>
      </c>
    </row>
    <row r="1370" spans="13:27" hidden="1" x14ac:dyDescent="0.25">
      <c r="M1370" s="23"/>
      <c r="P1370" s="12"/>
      <c r="W1370" s="3"/>
      <c r="X1370" s="3"/>
      <c r="Y1370" s="3"/>
      <c r="Z1370" s="6"/>
      <c r="AA1370" s="11">
        <f>NETWORKDAYS(Table1[[#This Row],[start Date]],Table1[[#This Row],[End Date]])</f>
        <v>0</v>
      </c>
    </row>
    <row r="1371" spans="13:27" hidden="1" x14ac:dyDescent="0.25">
      <c r="M1371" s="23"/>
      <c r="P1371" s="12"/>
      <c r="W1371" s="3"/>
      <c r="X1371" s="3"/>
      <c r="Y1371" s="3"/>
      <c r="Z1371" s="6"/>
      <c r="AA1371" s="11">
        <f>NETWORKDAYS(Table1[[#This Row],[start Date]],Table1[[#This Row],[End Date]])</f>
        <v>0</v>
      </c>
    </row>
    <row r="1372" spans="13:27" hidden="1" x14ac:dyDescent="0.25">
      <c r="M1372" s="23"/>
      <c r="P1372" s="12"/>
      <c r="W1372" s="3"/>
      <c r="X1372" s="3"/>
      <c r="Y1372" s="3"/>
      <c r="Z1372" s="6"/>
      <c r="AA1372" s="11">
        <f>NETWORKDAYS(Table1[[#This Row],[start Date]],Table1[[#This Row],[End Date]])</f>
        <v>0</v>
      </c>
    </row>
    <row r="1373" spans="13:27" hidden="1" x14ac:dyDescent="0.25">
      <c r="M1373" s="23"/>
      <c r="P1373" s="12"/>
      <c r="W1373" s="3"/>
      <c r="X1373" s="3"/>
      <c r="Y1373" s="3"/>
      <c r="Z1373" s="6"/>
      <c r="AA1373" s="11">
        <f>NETWORKDAYS(Table1[[#This Row],[start Date]],Table1[[#This Row],[End Date]])</f>
        <v>0</v>
      </c>
    </row>
    <row r="1374" spans="13:27" hidden="1" x14ac:dyDescent="0.25">
      <c r="M1374" s="23"/>
      <c r="P1374" s="12"/>
      <c r="W1374" s="3"/>
      <c r="X1374" s="3"/>
      <c r="Y1374" s="3"/>
      <c r="Z1374" s="6"/>
      <c r="AA1374" s="11">
        <f>NETWORKDAYS(Table1[[#This Row],[start Date]],Table1[[#This Row],[End Date]])</f>
        <v>0</v>
      </c>
    </row>
    <row r="1375" spans="13:27" hidden="1" x14ac:dyDescent="0.25">
      <c r="M1375" s="23"/>
      <c r="P1375" s="12"/>
      <c r="W1375" s="3"/>
      <c r="X1375" s="3"/>
      <c r="Y1375" s="3"/>
      <c r="Z1375" s="6"/>
      <c r="AA1375" s="11">
        <f>NETWORKDAYS(Table1[[#This Row],[start Date]],Table1[[#This Row],[End Date]])</f>
        <v>0</v>
      </c>
    </row>
    <row r="1376" spans="13:27" hidden="1" x14ac:dyDescent="0.25">
      <c r="M1376" s="23"/>
      <c r="P1376" s="12"/>
      <c r="W1376" s="3"/>
      <c r="X1376" s="3"/>
      <c r="Y1376" s="3"/>
      <c r="Z1376" s="6"/>
      <c r="AA1376" s="11">
        <f>NETWORKDAYS(Table1[[#This Row],[start Date]],Table1[[#This Row],[End Date]])</f>
        <v>0</v>
      </c>
    </row>
    <row r="1377" spans="13:27" hidden="1" x14ac:dyDescent="0.25">
      <c r="M1377" s="23"/>
      <c r="P1377" s="12"/>
      <c r="W1377" s="3"/>
      <c r="X1377" s="3"/>
      <c r="Y1377" s="3"/>
      <c r="Z1377" s="6"/>
      <c r="AA1377" s="11">
        <f>NETWORKDAYS(Table1[[#This Row],[start Date]],Table1[[#This Row],[End Date]])</f>
        <v>0</v>
      </c>
    </row>
    <row r="1378" spans="13:27" hidden="1" x14ac:dyDescent="0.25">
      <c r="M1378" s="23"/>
      <c r="P1378" s="12"/>
      <c r="W1378" s="3"/>
      <c r="X1378" s="3"/>
      <c r="Y1378" s="3"/>
      <c r="Z1378" s="6"/>
      <c r="AA1378" s="11">
        <f>NETWORKDAYS(Table1[[#This Row],[start Date]],Table1[[#This Row],[End Date]])</f>
        <v>0</v>
      </c>
    </row>
    <row r="1379" spans="13:27" hidden="1" x14ac:dyDescent="0.25">
      <c r="M1379" s="23"/>
      <c r="P1379" s="12"/>
      <c r="W1379" s="3"/>
      <c r="X1379" s="3"/>
      <c r="Y1379" s="3"/>
      <c r="Z1379" s="6"/>
      <c r="AA1379" s="11">
        <f>NETWORKDAYS(Table1[[#This Row],[start Date]],Table1[[#This Row],[End Date]])</f>
        <v>0</v>
      </c>
    </row>
    <row r="1380" spans="13:27" hidden="1" x14ac:dyDescent="0.25">
      <c r="M1380" s="23"/>
      <c r="P1380" s="12"/>
      <c r="W1380" s="3"/>
      <c r="X1380" s="3"/>
      <c r="Y1380" s="3"/>
      <c r="Z1380" s="6"/>
      <c r="AA1380" s="11">
        <f>NETWORKDAYS(Table1[[#This Row],[start Date]],Table1[[#This Row],[End Date]])</f>
        <v>0</v>
      </c>
    </row>
    <row r="1381" spans="13:27" hidden="1" x14ac:dyDescent="0.25">
      <c r="M1381" s="23"/>
      <c r="P1381" s="12"/>
      <c r="W1381" s="3"/>
      <c r="X1381" s="3"/>
      <c r="Y1381" s="3"/>
      <c r="Z1381" s="6"/>
      <c r="AA1381" s="11">
        <f>NETWORKDAYS(Table1[[#This Row],[start Date]],Table1[[#This Row],[End Date]])</f>
        <v>0</v>
      </c>
    </row>
    <row r="1382" spans="13:27" hidden="1" x14ac:dyDescent="0.25">
      <c r="M1382" s="23"/>
      <c r="P1382" s="12"/>
      <c r="W1382" s="3"/>
      <c r="X1382" s="3"/>
      <c r="Y1382" s="3"/>
      <c r="Z1382" s="6"/>
      <c r="AA1382" s="11">
        <f>NETWORKDAYS(Table1[[#This Row],[start Date]],Table1[[#This Row],[End Date]])</f>
        <v>0</v>
      </c>
    </row>
    <row r="1383" spans="13:27" hidden="1" x14ac:dyDescent="0.25">
      <c r="M1383" s="23"/>
      <c r="P1383" s="12"/>
      <c r="W1383" s="3"/>
      <c r="X1383" s="3"/>
      <c r="Y1383" s="3"/>
      <c r="Z1383" s="6"/>
      <c r="AA1383" s="11">
        <f>NETWORKDAYS(Table1[[#This Row],[start Date]],Table1[[#This Row],[End Date]])</f>
        <v>0</v>
      </c>
    </row>
    <row r="1384" spans="13:27" hidden="1" x14ac:dyDescent="0.25">
      <c r="M1384" s="23"/>
      <c r="P1384" s="12"/>
      <c r="W1384" s="3"/>
      <c r="X1384" s="3"/>
      <c r="Y1384" s="3"/>
      <c r="Z1384" s="6"/>
      <c r="AA1384" s="11">
        <f>NETWORKDAYS(Table1[[#This Row],[start Date]],Table1[[#This Row],[End Date]])</f>
        <v>0</v>
      </c>
    </row>
    <row r="1385" spans="13:27" hidden="1" x14ac:dyDescent="0.25">
      <c r="M1385" s="23"/>
      <c r="P1385" s="12"/>
      <c r="W1385" s="3"/>
      <c r="X1385" s="3"/>
      <c r="Y1385" s="3"/>
      <c r="Z1385" s="6"/>
      <c r="AA1385" s="11">
        <f>NETWORKDAYS(Table1[[#This Row],[start Date]],Table1[[#This Row],[End Date]])</f>
        <v>0</v>
      </c>
    </row>
    <row r="1386" spans="13:27" hidden="1" x14ac:dyDescent="0.25">
      <c r="M1386" s="23"/>
      <c r="P1386" s="12"/>
      <c r="W1386" s="3"/>
      <c r="X1386" s="3"/>
      <c r="Y1386" s="3"/>
      <c r="Z1386" s="6"/>
      <c r="AA1386" s="11">
        <f>NETWORKDAYS(Table1[[#This Row],[start Date]],Table1[[#This Row],[End Date]])</f>
        <v>0</v>
      </c>
    </row>
    <row r="1387" spans="13:27" hidden="1" x14ac:dyDescent="0.25">
      <c r="M1387" s="23"/>
      <c r="P1387" s="12"/>
      <c r="W1387" s="3"/>
      <c r="X1387" s="3"/>
      <c r="Y1387" s="3"/>
      <c r="Z1387" s="6"/>
      <c r="AA1387" s="11">
        <f>NETWORKDAYS(Table1[[#This Row],[start Date]],Table1[[#This Row],[End Date]])</f>
        <v>0</v>
      </c>
    </row>
    <row r="1388" spans="13:27" hidden="1" x14ac:dyDescent="0.25">
      <c r="M1388" s="23"/>
      <c r="P1388" s="12"/>
      <c r="W1388" s="3"/>
      <c r="X1388" s="3"/>
      <c r="Y1388" s="3"/>
      <c r="Z1388" s="6"/>
      <c r="AA1388" s="11">
        <f>NETWORKDAYS(Table1[[#This Row],[start Date]],Table1[[#This Row],[End Date]])</f>
        <v>0</v>
      </c>
    </row>
    <row r="1389" spans="13:27" hidden="1" x14ac:dyDescent="0.25">
      <c r="M1389" s="23"/>
      <c r="P1389" s="12"/>
      <c r="W1389" s="3"/>
      <c r="X1389" s="3"/>
      <c r="Y1389" s="3"/>
      <c r="Z1389" s="6"/>
      <c r="AA1389" s="11">
        <f>NETWORKDAYS(Table1[[#This Row],[start Date]],Table1[[#This Row],[End Date]])</f>
        <v>0</v>
      </c>
    </row>
    <row r="1390" spans="13:27" hidden="1" x14ac:dyDescent="0.25">
      <c r="M1390" s="23"/>
      <c r="P1390" s="12"/>
      <c r="W1390" s="3"/>
      <c r="X1390" s="3"/>
      <c r="Y1390" s="3"/>
      <c r="Z1390" s="6"/>
      <c r="AA1390" s="11">
        <f>NETWORKDAYS(Table1[[#This Row],[start Date]],Table1[[#This Row],[End Date]])</f>
        <v>0</v>
      </c>
    </row>
    <row r="1391" spans="13:27" hidden="1" x14ac:dyDescent="0.25">
      <c r="M1391" s="23"/>
      <c r="P1391" s="12"/>
      <c r="W1391" s="3"/>
      <c r="X1391" s="3"/>
      <c r="Y1391" s="3"/>
      <c r="Z1391" s="6"/>
      <c r="AA1391" s="11">
        <f>NETWORKDAYS(Table1[[#This Row],[start Date]],Table1[[#This Row],[End Date]])</f>
        <v>0</v>
      </c>
    </row>
    <row r="1392" spans="13:27" hidden="1" x14ac:dyDescent="0.25">
      <c r="M1392" s="23"/>
      <c r="P1392" s="12"/>
      <c r="W1392" s="3"/>
      <c r="X1392" s="3"/>
      <c r="Y1392" s="3"/>
      <c r="Z1392" s="6"/>
      <c r="AA1392" s="11">
        <f>NETWORKDAYS(Table1[[#This Row],[start Date]],Table1[[#This Row],[End Date]])</f>
        <v>0</v>
      </c>
    </row>
    <row r="1393" spans="13:27" hidden="1" x14ac:dyDescent="0.25">
      <c r="M1393" s="23"/>
      <c r="P1393" s="12"/>
      <c r="W1393" s="3"/>
      <c r="X1393" s="3"/>
      <c r="Y1393" s="3"/>
      <c r="Z1393" s="6"/>
      <c r="AA1393" s="11">
        <f>NETWORKDAYS(Table1[[#This Row],[start Date]],Table1[[#This Row],[End Date]])</f>
        <v>0</v>
      </c>
    </row>
    <row r="1394" spans="13:27" hidden="1" x14ac:dyDescent="0.25">
      <c r="M1394" s="23"/>
      <c r="P1394" s="12"/>
      <c r="W1394" s="3"/>
      <c r="X1394" s="3"/>
      <c r="Y1394" s="3"/>
      <c r="Z1394" s="6"/>
      <c r="AA1394" s="11">
        <f>NETWORKDAYS(Table1[[#This Row],[start Date]],Table1[[#This Row],[End Date]])</f>
        <v>0</v>
      </c>
    </row>
    <row r="1395" spans="13:27" hidden="1" x14ac:dyDescent="0.25">
      <c r="M1395" s="23"/>
      <c r="P1395" s="12"/>
      <c r="W1395" s="3"/>
      <c r="X1395" s="3"/>
      <c r="Y1395" s="3"/>
      <c r="Z1395" s="6"/>
      <c r="AA1395" s="11">
        <f>NETWORKDAYS(Table1[[#This Row],[start Date]],Table1[[#This Row],[End Date]])</f>
        <v>0</v>
      </c>
    </row>
    <row r="1396" spans="13:27" hidden="1" x14ac:dyDescent="0.25">
      <c r="M1396" s="23"/>
      <c r="P1396" s="12"/>
      <c r="W1396" s="3"/>
      <c r="X1396" s="3"/>
      <c r="Y1396" s="3"/>
      <c r="Z1396" s="6"/>
      <c r="AA1396" s="11">
        <f>NETWORKDAYS(Table1[[#This Row],[start Date]],Table1[[#This Row],[End Date]])</f>
        <v>0</v>
      </c>
    </row>
    <row r="1397" spans="13:27" hidden="1" x14ac:dyDescent="0.25">
      <c r="M1397" s="23"/>
      <c r="P1397" s="12"/>
      <c r="W1397" s="3"/>
      <c r="X1397" s="3"/>
      <c r="Y1397" s="3"/>
      <c r="Z1397" s="6"/>
      <c r="AA1397" s="11">
        <f>NETWORKDAYS(Table1[[#This Row],[start Date]],Table1[[#This Row],[End Date]])</f>
        <v>0</v>
      </c>
    </row>
    <row r="1398" spans="13:27" hidden="1" x14ac:dyDescent="0.25">
      <c r="M1398" s="23"/>
      <c r="P1398" s="12"/>
      <c r="W1398" s="3"/>
      <c r="X1398" s="3"/>
      <c r="Y1398" s="3"/>
      <c r="Z1398" s="6"/>
      <c r="AA1398" s="11">
        <f>NETWORKDAYS(Table1[[#This Row],[start Date]],Table1[[#This Row],[End Date]])</f>
        <v>0</v>
      </c>
    </row>
    <row r="1399" spans="13:27" hidden="1" x14ac:dyDescent="0.25">
      <c r="M1399" s="23"/>
      <c r="P1399" s="12"/>
      <c r="W1399" s="3"/>
      <c r="X1399" s="3"/>
      <c r="Y1399" s="3"/>
      <c r="Z1399" s="6"/>
      <c r="AA1399" s="11">
        <f>NETWORKDAYS(Table1[[#This Row],[start Date]],Table1[[#This Row],[End Date]])</f>
        <v>0</v>
      </c>
    </row>
    <row r="1400" spans="13:27" hidden="1" x14ac:dyDescent="0.25">
      <c r="M1400" s="23"/>
      <c r="P1400" s="12"/>
      <c r="W1400" s="3"/>
      <c r="X1400" s="3"/>
      <c r="Y1400" s="3"/>
      <c r="Z1400" s="6"/>
      <c r="AA1400" s="11">
        <f>NETWORKDAYS(Table1[[#This Row],[start Date]],Table1[[#This Row],[End Date]])</f>
        <v>0</v>
      </c>
    </row>
    <row r="1401" spans="13:27" hidden="1" x14ac:dyDescent="0.25">
      <c r="M1401" s="23"/>
      <c r="P1401" s="12"/>
      <c r="W1401" s="3"/>
      <c r="X1401" s="3"/>
      <c r="Y1401" s="3"/>
      <c r="Z1401" s="6"/>
      <c r="AA1401" s="11">
        <f>NETWORKDAYS(Table1[[#This Row],[start Date]],Table1[[#This Row],[End Date]])</f>
        <v>0</v>
      </c>
    </row>
    <row r="1402" spans="13:27" hidden="1" x14ac:dyDescent="0.25">
      <c r="M1402" s="23"/>
      <c r="P1402" s="12"/>
      <c r="W1402" s="3"/>
      <c r="X1402" s="3"/>
      <c r="Y1402" s="3"/>
      <c r="Z1402" s="6"/>
      <c r="AA1402" s="11">
        <f>NETWORKDAYS(Table1[[#This Row],[start Date]],Table1[[#This Row],[End Date]])</f>
        <v>0</v>
      </c>
    </row>
    <row r="1403" spans="13:27" hidden="1" x14ac:dyDescent="0.25">
      <c r="M1403" s="23"/>
      <c r="P1403" s="12"/>
      <c r="W1403" s="3"/>
      <c r="X1403" s="3"/>
      <c r="Y1403" s="3"/>
      <c r="Z1403" s="6"/>
      <c r="AA1403" s="11">
        <f>NETWORKDAYS(Table1[[#This Row],[start Date]],Table1[[#This Row],[End Date]])</f>
        <v>0</v>
      </c>
    </row>
    <row r="1404" spans="13:27" hidden="1" x14ac:dyDescent="0.25">
      <c r="M1404" s="23"/>
      <c r="P1404" s="12"/>
      <c r="W1404" s="3"/>
      <c r="X1404" s="3"/>
      <c r="Y1404" s="3"/>
      <c r="Z1404" s="6"/>
      <c r="AA1404" s="11">
        <f>NETWORKDAYS(Table1[[#This Row],[start Date]],Table1[[#This Row],[End Date]])</f>
        <v>0</v>
      </c>
    </row>
    <row r="1405" spans="13:27" hidden="1" x14ac:dyDescent="0.25">
      <c r="M1405" s="23"/>
      <c r="P1405" s="12"/>
      <c r="W1405" s="3"/>
      <c r="X1405" s="3"/>
      <c r="Y1405" s="3"/>
      <c r="Z1405" s="6"/>
      <c r="AA1405" s="11">
        <f>NETWORKDAYS(Table1[[#This Row],[start Date]],Table1[[#This Row],[End Date]])</f>
        <v>0</v>
      </c>
    </row>
    <row r="1406" spans="13:27" hidden="1" x14ac:dyDescent="0.25">
      <c r="M1406" s="23"/>
      <c r="P1406" s="12"/>
      <c r="W1406" s="3"/>
      <c r="X1406" s="3"/>
      <c r="Y1406" s="3"/>
      <c r="Z1406" s="6"/>
      <c r="AA1406" s="11">
        <f>NETWORKDAYS(Table1[[#This Row],[start Date]],Table1[[#This Row],[End Date]])</f>
        <v>0</v>
      </c>
    </row>
    <row r="1407" spans="13:27" hidden="1" x14ac:dyDescent="0.25">
      <c r="M1407" s="23"/>
      <c r="P1407" s="12"/>
      <c r="W1407" s="3"/>
      <c r="X1407" s="3"/>
      <c r="Y1407" s="3"/>
      <c r="Z1407" s="6"/>
      <c r="AA1407" s="11">
        <f>NETWORKDAYS(Table1[[#This Row],[start Date]],Table1[[#This Row],[End Date]])</f>
        <v>0</v>
      </c>
    </row>
    <row r="1408" spans="13:27" hidden="1" x14ac:dyDescent="0.25">
      <c r="M1408" s="23"/>
      <c r="P1408" s="12"/>
      <c r="W1408" s="3"/>
      <c r="X1408" s="3"/>
      <c r="Y1408" s="3"/>
      <c r="Z1408" s="6"/>
      <c r="AA1408" s="11">
        <f>NETWORKDAYS(Table1[[#This Row],[start Date]],Table1[[#This Row],[End Date]])</f>
        <v>0</v>
      </c>
    </row>
    <row r="1409" spans="13:27" hidden="1" x14ac:dyDescent="0.25">
      <c r="M1409" s="23"/>
      <c r="P1409" s="12"/>
      <c r="W1409" s="3"/>
      <c r="X1409" s="3"/>
      <c r="Y1409" s="3"/>
      <c r="Z1409" s="6"/>
      <c r="AA1409" s="11">
        <f>NETWORKDAYS(Table1[[#This Row],[start Date]],Table1[[#This Row],[End Date]])</f>
        <v>0</v>
      </c>
    </row>
    <row r="1410" spans="13:27" hidden="1" x14ac:dyDescent="0.25">
      <c r="M1410" s="23"/>
      <c r="P1410" s="12"/>
      <c r="W1410" s="3"/>
      <c r="X1410" s="3"/>
      <c r="Y1410" s="3"/>
      <c r="Z1410" s="6"/>
      <c r="AA1410" s="11">
        <f>NETWORKDAYS(Table1[[#This Row],[start Date]],Table1[[#This Row],[End Date]])</f>
        <v>0</v>
      </c>
    </row>
    <row r="1411" spans="13:27" hidden="1" x14ac:dyDescent="0.25">
      <c r="M1411" s="23"/>
      <c r="P1411" s="12"/>
      <c r="W1411" s="3"/>
      <c r="X1411" s="3"/>
      <c r="Y1411" s="3"/>
      <c r="Z1411" s="6"/>
      <c r="AA1411" s="11">
        <f>NETWORKDAYS(Table1[[#This Row],[start Date]],Table1[[#This Row],[End Date]])</f>
        <v>0</v>
      </c>
    </row>
    <row r="1412" spans="13:27" hidden="1" x14ac:dyDescent="0.25">
      <c r="M1412" s="23"/>
      <c r="P1412" s="12"/>
      <c r="W1412" s="3"/>
      <c r="X1412" s="3"/>
      <c r="Y1412" s="3"/>
      <c r="Z1412" s="6"/>
      <c r="AA1412" s="11">
        <f>NETWORKDAYS(Table1[[#This Row],[start Date]],Table1[[#This Row],[End Date]])</f>
        <v>0</v>
      </c>
    </row>
    <row r="1413" spans="13:27" hidden="1" x14ac:dyDescent="0.25">
      <c r="M1413" s="23"/>
      <c r="P1413" s="12"/>
      <c r="W1413" s="3"/>
      <c r="X1413" s="3"/>
      <c r="Y1413" s="3"/>
      <c r="Z1413" s="6"/>
      <c r="AA1413" s="11">
        <f>NETWORKDAYS(Table1[[#This Row],[start Date]],Table1[[#This Row],[End Date]])</f>
        <v>0</v>
      </c>
    </row>
    <row r="1414" spans="13:27" hidden="1" x14ac:dyDescent="0.25">
      <c r="M1414" s="23"/>
      <c r="P1414" s="12"/>
      <c r="W1414" s="3"/>
      <c r="X1414" s="3"/>
      <c r="Y1414" s="3"/>
      <c r="Z1414" s="6"/>
      <c r="AA1414" s="11">
        <f>NETWORKDAYS(Table1[[#This Row],[start Date]],Table1[[#This Row],[End Date]])</f>
        <v>0</v>
      </c>
    </row>
    <row r="1415" spans="13:27" hidden="1" x14ac:dyDescent="0.25">
      <c r="M1415" s="23"/>
      <c r="P1415" s="12"/>
      <c r="W1415" s="3"/>
      <c r="X1415" s="3"/>
      <c r="Y1415" s="3"/>
      <c r="Z1415" s="6"/>
      <c r="AA1415" s="11">
        <f>NETWORKDAYS(Table1[[#This Row],[start Date]],Table1[[#This Row],[End Date]])</f>
        <v>0</v>
      </c>
    </row>
    <row r="1416" spans="13:27" hidden="1" x14ac:dyDescent="0.25">
      <c r="M1416" s="23"/>
      <c r="P1416" s="12"/>
      <c r="W1416" s="3"/>
      <c r="X1416" s="3"/>
      <c r="Y1416" s="3"/>
      <c r="Z1416" s="6"/>
      <c r="AA1416" s="11">
        <f>NETWORKDAYS(Table1[[#This Row],[start Date]],Table1[[#This Row],[End Date]])</f>
        <v>0</v>
      </c>
    </row>
    <row r="1417" spans="13:27" hidden="1" x14ac:dyDescent="0.25">
      <c r="M1417" s="23"/>
      <c r="P1417" s="12"/>
      <c r="W1417" s="3"/>
      <c r="X1417" s="3"/>
      <c r="Y1417" s="3"/>
      <c r="Z1417" s="6"/>
      <c r="AA1417" s="11">
        <f>NETWORKDAYS(Table1[[#This Row],[start Date]],Table1[[#This Row],[End Date]])</f>
        <v>0</v>
      </c>
    </row>
    <row r="1418" spans="13:27" hidden="1" x14ac:dyDescent="0.25">
      <c r="M1418" s="23"/>
      <c r="P1418" s="12"/>
      <c r="W1418" s="3"/>
      <c r="X1418" s="3"/>
      <c r="Y1418" s="3"/>
      <c r="Z1418" s="6"/>
      <c r="AA1418" s="11">
        <f>NETWORKDAYS(Table1[[#This Row],[start Date]],Table1[[#This Row],[End Date]])</f>
        <v>0</v>
      </c>
    </row>
    <row r="1419" spans="13:27" hidden="1" x14ac:dyDescent="0.25">
      <c r="M1419" s="23"/>
      <c r="P1419" s="12"/>
      <c r="W1419" s="3"/>
      <c r="X1419" s="3"/>
      <c r="Y1419" s="3"/>
      <c r="Z1419" s="6"/>
      <c r="AA1419" s="11">
        <f>NETWORKDAYS(Table1[[#This Row],[start Date]],Table1[[#This Row],[End Date]])</f>
        <v>0</v>
      </c>
    </row>
    <row r="1420" spans="13:27" hidden="1" x14ac:dyDescent="0.25">
      <c r="M1420" s="23"/>
      <c r="P1420" s="12"/>
      <c r="W1420" s="3"/>
      <c r="X1420" s="3"/>
      <c r="Y1420" s="3"/>
      <c r="Z1420" s="6"/>
      <c r="AA1420" s="11">
        <f>NETWORKDAYS(Table1[[#This Row],[start Date]],Table1[[#This Row],[End Date]])</f>
        <v>0</v>
      </c>
    </row>
    <row r="1421" spans="13:27" hidden="1" x14ac:dyDescent="0.25">
      <c r="M1421" s="23"/>
      <c r="P1421" s="12"/>
      <c r="W1421" s="3"/>
      <c r="X1421" s="3"/>
      <c r="Y1421" s="3"/>
      <c r="Z1421" s="6"/>
      <c r="AA1421" s="11">
        <f>NETWORKDAYS(Table1[[#This Row],[start Date]],Table1[[#This Row],[End Date]])</f>
        <v>0</v>
      </c>
    </row>
    <row r="1422" spans="13:27" hidden="1" x14ac:dyDescent="0.25">
      <c r="M1422" s="23"/>
      <c r="P1422" s="12"/>
      <c r="W1422" s="3"/>
      <c r="X1422" s="3"/>
      <c r="Y1422" s="3"/>
      <c r="Z1422" s="6"/>
      <c r="AA1422" s="11">
        <f>NETWORKDAYS(Table1[[#This Row],[start Date]],Table1[[#This Row],[End Date]])</f>
        <v>0</v>
      </c>
    </row>
    <row r="1423" spans="13:27" hidden="1" x14ac:dyDescent="0.25">
      <c r="M1423" s="23"/>
      <c r="P1423" s="12"/>
      <c r="W1423" s="3"/>
      <c r="X1423" s="3"/>
      <c r="Y1423" s="3"/>
      <c r="Z1423" s="6"/>
      <c r="AA1423" s="11">
        <f>NETWORKDAYS(Table1[[#This Row],[start Date]],Table1[[#This Row],[End Date]])</f>
        <v>0</v>
      </c>
    </row>
    <row r="1424" spans="13:27" hidden="1" x14ac:dyDescent="0.25">
      <c r="M1424" s="23"/>
      <c r="P1424" s="12"/>
      <c r="W1424" s="3"/>
      <c r="X1424" s="3"/>
      <c r="Y1424" s="3"/>
      <c r="Z1424" s="6"/>
      <c r="AA1424" s="11">
        <f>NETWORKDAYS(Table1[[#This Row],[start Date]],Table1[[#This Row],[End Date]])</f>
        <v>0</v>
      </c>
    </row>
    <row r="1425" spans="13:27" hidden="1" x14ac:dyDescent="0.25">
      <c r="M1425" s="23"/>
      <c r="P1425" s="12"/>
      <c r="W1425" s="3"/>
      <c r="X1425" s="3"/>
      <c r="Y1425" s="3"/>
      <c r="Z1425" s="6"/>
      <c r="AA1425" s="11">
        <f>NETWORKDAYS(Table1[[#This Row],[start Date]],Table1[[#This Row],[End Date]])</f>
        <v>0</v>
      </c>
    </row>
    <row r="1426" spans="13:27" hidden="1" x14ac:dyDescent="0.25">
      <c r="M1426" s="23"/>
      <c r="P1426" s="12"/>
      <c r="W1426" s="3"/>
      <c r="X1426" s="3"/>
      <c r="Y1426" s="3"/>
      <c r="Z1426" s="6"/>
      <c r="AA1426" s="11">
        <f>NETWORKDAYS(Table1[[#This Row],[start Date]],Table1[[#This Row],[End Date]])</f>
        <v>0</v>
      </c>
    </row>
    <row r="1427" spans="13:27" hidden="1" x14ac:dyDescent="0.25">
      <c r="M1427" s="23"/>
      <c r="P1427" s="12"/>
      <c r="W1427" s="3"/>
      <c r="X1427" s="3"/>
      <c r="Y1427" s="3"/>
      <c r="Z1427" s="6"/>
      <c r="AA1427" s="11">
        <f>NETWORKDAYS(Table1[[#This Row],[start Date]],Table1[[#This Row],[End Date]])</f>
        <v>0</v>
      </c>
    </row>
    <row r="1428" spans="13:27" hidden="1" x14ac:dyDescent="0.25">
      <c r="M1428" s="23"/>
      <c r="P1428" s="12"/>
      <c r="W1428" s="3"/>
      <c r="X1428" s="3"/>
      <c r="Y1428" s="3"/>
      <c r="Z1428" s="6"/>
      <c r="AA1428" s="11">
        <f>NETWORKDAYS(Table1[[#This Row],[start Date]],Table1[[#This Row],[End Date]])</f>
        <v>0</v>
      </c>
    </row>
    <row r="1429" spans="13:27" hidden="1" x14ac:dyDescent="0.25">
      <c r="M1429" s="23"/>
      <c r="P1429" s="12"/>
      <c r="W1429" s="3"/>
      <c r="X1429" s="3"/>
      <c r="Y1429" s="3"/>
      <c r="Z1429" s="6"/>
      <c r="AA1429" s="11">
        <f>NETWORKDAYS(Table1[[#This Row],[start Date]],Table1[[#This Row],[End Date]])</f>
        <v>0</v>
      </c>
    </row>
    <row r="1430" spans="13:27" hidden="1" x14ac:dyDescent="0.25">
      <c r="M1430" s="23"/>
      <c r="P1430" s="12"/>
      <c r="W1430" s="3"/>
      <c r="X1430" s="3"/>
      <c r="Y1430" s="3"/>
      <c r="Z1430" s="6"/>
      <c r="AA1430" s="11">
        <f>NETWORKDAYS(Table1[[#This Row],[start Date]],Table1[[#This Row],[End Date]])</f>
        <v>0</v>
      </c>
    </row>
    <row r="1431" spans="13:27" hidden="1" x14ac:dyDescent="0.25">
      <c r="M1431" s="23"/>
      <c r="P1431" s="12"/>
      <c r="W1431" s="3"/>
      <c r="X1431" s="3"/>
      <c r="Y1431" s="3"/>
      <c r="Z1431" s="6"/>
      <c r="AA1431" s="11">
        <f>NETWORKDAYS(Table1[[#This Row],[start Date]],Table1[[#This Row],[End Date]])</f>
        <v>0</v>
      </c>
    </row>
    <row r="1432" spans="13:27" hidden="1" x14ac:dyDescent="0.25">
      <c r="M1432" s="23"/>
      <c r="P1432" s="12"/>
      <c r="W1432" s="3"/>
      <c r="X1432" s="3"/>
      <c r="Y1432" s="3"/>
      <c r="Z1432" s="6"/>
      <c r="AA1432" s="11">
        <f>NETWORKDAYS(Table1[[#This Row],[start Date]],Table1[[#This Row],[End Date]])</f>
        <v>0</v>
      </c>
    </row>
    <row r="1433" spans="13:27" hidden="1" x14ac:dyDescent="0.25">
      <c r="M1433" s="23"/>
      <c r="P1433" s="12"/>
      <c r="W1433" s="3"/>
      <c r="X1433" s="3"/>
      <c r="Y1433" s="3"/>
      <c r="Z1433" s="6"/>
      <c r="AA1433" s="11">
        <f>NETWORKDAYS(Table1[[#This Row],[start Date]],Table1[[#This Row],[End Date]])</f>
        <v>0</v>
      </c>
    </row>
    <row r="1434" spans="13:27" hidden="1" x14ac:dyDescent="0.25">
      <c r="M1434" s="23"/>
      <c r="P1434" s="12"/>
      <c r="W1434" s="3"/>
      <c r="X1434" s="3"/>
      <c r="Y1434" s="3"/>
      <c r="Z1434" s="6"/>
      <c r="AA1434" s="11">
        <f>NETWORKDAYS(Table1[[#This Row],[start Date]],Table1[[#This Row],[End Date]])</f>
        <v>0</v>
      </c>
    </row>
    <row r="1435" spans="13:27" hidden="1" x14ac:dyDescent="0.25">
      <c r="M1435" s="23"/>
      <c r="P1435" s="12"/>
      <c r="W1435" s="3"/>
      <c r="X1435" s="3"/>
      <c r="Y1435" s="3"/>
      <c r="Z1435" s="6"/>
      <c r="AA1435" s="11">
        <f>NETWORKDAYS(Table1[[#This Row],[start Date]],Table1[[#This Row],[End Date]])</f>
        <v>0</v>
      </c>
    </row>
    <row r="1436" spans="13:27" hidden="1" x14ac:dyDescent="0.25">
      <c r="M1436" s="23"/>
      <c r="P1436" s="12"/>
      <c r="W1436" s="3"/>
      <c r="X1436" s="3"/>
      <c r="Y1436" s="3"/>
      <c r="Z1436" s="6"/>
      <c r="AA1436" s="11">
        <f>NETWORKDAYS(Table1[[#This Row],[start Date]],Table1[[#This Row],[End Date]])</f>
        <v>0</v>
      </c>
    </row>
    <row r="1437" spans="13:27" hidden="1" x14ac:dyDescent="0.25">
      <c r="M1437" s="23"/>
      <c r="P1437" s="12"/>
      <c r="W1437" s="3"/>
      <c r="X1437" s="3"/>
      <c r="Y1437" s="3"/>
      <c r="Z1437" s="6"/>
      <c r="AA1437" s="11">
        <f>NETWORKDAYS(Table1[[#This Row],[start Date]],Table1[[#This Row],[End Date]])</f>
        <v>0</v>
      </c>
    </row>
    <row r="1438" spans="13:27" hidden="1" x14ac:dyDescent="0.25">
      <c r="M1438" s="23"/>
      <c r="P1438" s="12"/>
      <c r="W1438" s="3"/>
      <c r="X1438" s="3"/>
      <c r="Y1438" s="3"/>
      <c r="Z1438" s="6"/>
      <c r="AA1438" s="11">
        <f>NETWORKDAYS(Table1[[#This Row],[start Date]],Table1[[#This Row],[End Date]])</f>
        <v>0</v>
      </c>
    </row>
    <row r="1439" spans="13:27" hidden="1" x14ac:dyDescent="0.25">
      <c r="M1439" s="23"/>
      <c r="P1439" s="12"/>
      <c r="W1439" s="3"/>
      <c r="X1439" s="3"/>
      <c r="Y1439" s="3"/>
      <c r="Z1439" s="6"/>
      <c r="AA1439" s="11">
        <f>NETWORKDAYS(Table1[[#This Row],[start Date]],Table1[[#This Row],[End Date]])</f>
        <v>0</v>
      </c>
    </row>
    <row r="1440" spans="13:27" hidden="1" x14ac:dyDescent="0.25">
      <c r="M1440" s="23"/>
      <c r="P1440" s="12"/>
      <c r="W1440" s="3"/>
      <c r="X1440" s="3"/>
      <c r="Y1440" s="3"/>
      <c r="Z1440" s="6"/>
      <c r="AA1440" s="11">
        <f>NETWORKDAYS(Table1[[#This Row],[start Date]],Table1[[#This Row],[End Date]])</f>
        <v>0</v>
      </c>
    </row>
    <row r="1441" spans="13:27" hidden="1" x14ac:dyDescent="0.25">
      <c r="M1441" s="23"/>
      <c r="P1441" s="12"/>
      <c r="W1441" s="3"/>
      <c r="X1441" s="3"/>
      <c r="Y1441" s="3"/>
      <c r="Z1441" s="6"/>
      <c r="AA1441" s="11">
        <f>NETWORKDAYS(Table1[[#This Row],[start Date]],Table1[[#This Row],[End Date]])</f>
        <v>0</v>
      </c>
    </row>
    <row r="1442" spans="13:27" hidden="1" x14ac:dyDescent="0.25">
      <c r="M1442" s="23"/>
      <c r="P1442" s="12"/>
      <c r="W1442" s="3"/>
      <c r="X1442" s="3"/>
      <c r="Y1442" s="3"/>
      <c r="Z1442" s="6"/>
      <c r="AA1442" s="11">
        <f>NETWORKDAYS(Table1[[#This Row],[start Date]],Table1[[#This Row],[End Date]])</f>
        <v>0</v>
      </c>
    </row>
    <row r="1443" spans="13:27" hidden="1" x14ac:dyDescent="0.25">
      <c r="M1443" s="23"/>
      <c r="P1443" s="12"/>
      <c r="W1443" s="3"/>
      <c r="X1443" s="3"/>
      <c r="Y1443" s="3"/>
      <c r="Z1443" s="6"/>
      <c r="AA1443" s="11">
        <f>NETWORKDAYS(Table1[[#This Row],[start Date]],Table1[[#This Row],[End Date]])</f>
        <v>0</v>
      </c>
    </row>
    <row r="1444" spans="13:27" hidden="1" x14ac:dyDescent="0.25">
      <c r="M1444" s="23"/>
      <c r="P1444" s="12"/>
      <c r="W1444" s="3"/>
      <c r="X1444" s="3"/>
      <c r="Y1444" s="3"/>
      <c r="Z1444" s="6"/>
      <c r="AA1444" s="11">
        <f>NETWORKDAYS(Table1[[#This Row],[start Date]],Table1[[#This Row],[End Date]])</f>
        <v>0</v>
      </c>
    </row>
    <row r="1445" spans="13:27" hidden="1" x14ac:dyDescent="0.25">
      <c r="M1445" s="23"/>
      <c r="P1445" s="12"/>
      <c r="W1445" s="3"/>
      <c r="X1445" s="3"/>
      <c r="Y1445" s="3"/>
      <c r="Z1445" s="6"/>
      <c r="AA1445" s="11">
        <f>NETWORKDAYS(Table1[[#This Row],[start Date]],Table1[[#This Row],[End Date]])</f>
        <v>0</v>
      </c>
    </row>
    <row r="1446" spans="13:27" hidden="1" x14ac:dyDescent="0.25">
      <c r="M1446" s="23"/>
      <c r="P1446" s="12"/>
      <c r="W1446" s="3"/>
      <c r="X1446" s="3"/>
      <c r="Y1446" s="3"/>
      <c r="Z1446" s="6"/>
      <c r="AA1446" s="11">
        <f>NETWORKDAYS(Table1[[#This Row],[start Date]],Table1[[#This Row],[End Date]])</f>
        <v>0</v>
      </c>
    </row>
    <row r="1447" spans="13:27" hidden="1" x14ac:dyDescent="0.25">
      <c r="M1447" s="23"/>
      <c r="P1447" s="12"/>
      <c r="W1447" s="3"/>
      <c r="X1447" s="3"/>
      <c r="Y1447" s="3"/>
      <c r="Z1447" s="6"/>
      <c r="AA1447" s="11">
        <f>NETWORKDAYS(Table1[[#This Row],[start Date]],Table1[[#This Row],[End Date]])</f>
        <v>0</v>
      </c>
    </row>
    <row r="1448" spans="13:27" hidden="1" x14ac:dyDescent="0.25">
      <c r="M1448" s="23"/>
      <c r="P1448" s="12"/>
      <c r="W1448" s="3"/>
      <c r="X1448" s="3"/>
      <c r="Y1448" s="3"/>
      <c r="Z1448" s="6"/>
      <c r="AA1448" s="11">
        <f>NETWORKDAYS(Table1[[#This Row],[start Date]],Table1[[#This Row],[End Date]])</f>
        <v>0</v>
      </c>
    </row>
    <row r="1449" spans="13:27" hidden="1" x14ac:dyDescent="0.25">
      <c r="M1449" s="23"/>
      <c r="P1449" s="12"/>
      <c r="W1449" s="3"/>
      <c r="X1449" s="3"/>
      <c r="Y1449" s="3"/>
      <c r="Z1449" s="6"/>
      <c r="AA1449" s="11">
        <f>NETWORKDAYS(Table1[[#This Row],[start Date]],Table1[[#This Row],[End Date]])</f>
        <v>0</v>
      </c>
    </row>
    <row r="1450" spans="13:27" hidden="1" x14ac:dyDescent="0.25">
      <c r="M1450" s="23"/>
      <c r="P1450" s="12"/>
      <c r="W1450" s="3"/>
      <c r="X1450" s="3"/>
      <c r="Y1450" s="3"/>
      <c r="Z1450" s="6"/>
      <c r="AA1450" s="11">
        <f>NETWORKDAYS(Table1[[#This Row],[start Date]],Table1[[#This Row],[End Date]])</f>
        <v>0</v>
      </c>
    </row>
    <row r="1451" spans="13:27" hidden="1" x14ac:dyDescent="0.25">
      <c r="M1451" s="23"/>
      <c r="P1451" s="12"/>
      <c r="W1451" s="3"/>
      <c r="X1451" s="3"/>
      <c r="Y1451" s="3"/>
      <c r="Z1451" s="6"/>
      <c r="AA1451" s="11">
        <f>NETWORKDAYS(Table1[[#This Row],[start Date]],Table1[[#This Row],[End Date]])</f>
        <v>0</v>
      </c>
    </row>
    <row r="1452" spans="13:27" hidden="1" x14ac:dyDescent="0.25">
      <c r="M1452" s="23"/>
      <c r="P1452" s="12"/>
      <c r="W1452" s="3"/>
      <c r="X1452" s="3"/>
      <c r="Y1452" s="3"/>
      <c r="Z1452" s="6"/>
      <c r="AA1452" s="11">
        <f>NETWORKDAYS(Table1[[#This Row],[start Date]],Table1[[#This Row],[End Date]])</f>
        <v>0</v>
      </c>
    </row>
    <row r="1453" spans="13:27" hidden="1" x14ac:dyDescent="0.25">
      <c r="M1453" s="23"/>
      <c r="P1453" s="12"/>
      <c r="W1453" s="3"/>
      <c r="X1453" s="3"/>
      <c r="Y1453" s="3"/>
      <c r="Z1453" s="6"/>
      <c r="AA1453" s="11">
        <f>NETWORKDAYS(Table1[[#This Row],[start Date]],Table1[[#This Row],[End Date]])</f>
        <v>0</v>
      </c>
    </row>
    <row r="1454" spans="13:27" hidden="1" x14ac:dyDescent="0.25">
      <c r="M1454" s="23"/>
      <c r="P1454" s="12"/>
      <c r="W1454" s="3"/>
      <c r="X1454" s="3"/>
      <c r="Y1454" s="3"/>
      <c r="Z1454" s="6"/>
      <c r="AA1454" s="11">
        <f>NETWORKDAYS(Table1[[#This Row],[start Date]],Table1[[#This Row],[End Date]])</f>
        <v>0</v>
      </c>
    </row>
    <row r="1455" spans="13:27" hidden="1" x14ac:dyDescent="0.25">
      <c r="M1455" s="23"/>
      <c r="P1455" s="12"/>
      <c r="W1455" s="3"/>
      <c r="X1455" s="3"/>
      <c r="Y1455" s="3"/>
      <c r="Z1455" s="6"/>
      <c r="AA1455" s="11">
        <f>NETWORKDAYS(Table1[[#This Row],[start Date]],Table1[[#This Row],[End Date]])</f>
        <v>0</v>
      </c>
    </row>
    <row r="1456" spans="13:27" hidden="1" x14ac:dyDescent="0.25">
      <c r="M1456" s="23"/>
      <c r="P1456" s="12"/>
      <c r="W1456" s="3"/>
      <c r="X1456" s="3"/>
      <c r="Y1456" s="3"/>
      <c r="Z1456" s="6"/>
      <c r="AA1456" s="11">
        <f>NETWORKDAYS(Table1[[#This Row],[start Date]],Table1[[#This Row],[End Date]])</f>
        <v>0</v>
      </c>
    </row>
    <row r="1457" spans="13:27" hidden="1" x14ac:dyDescent="0.25">
      <c r="M1457" s="23"/>
      <c r="P1457" s="12"/>
      <c r="W1457" s="3"/>
      <c r="X1457" s="3"/>
      <c r="Y1457" s="3"/>
      <c r="Z1457" s="6"/>
      <c r="AA1457" s="11">
        <f>NETWORKDAYS(Table1[[#This Row],[start Date]],Table1[[#This Row],[End Date]])</f>
        <v>0</v>
      </c>
    </row>
    <row r="1458" spans="13:27" hidden="1" x14ac:dyDescent="0.25">
      <c r="M1458" s="23"/>
      <c r="P1458" s="12"/>
      <c r="W1458" s="3"/>
      <c r="X1458" s="3"/>
      <c r="Y1458" s="3"/>
      <c r="Z1458" s="6"/>
      <c r="AA1458" s="11">
        <f>NETWORKDAYS(Table1[[#This Row],[start Date]],Table1[[#This Row],[End Date]])</f>
        <v>0</v>
      </c>
    </row>
    <row r="1459" spans="13:27" hidden="1" x14ac:dyDescent="0.25">
      <c r="M1459" s="23"/>
      <c r="P1459" s="12"/>
      <c r="W1459" s="3"/>
      <c r="X1459" s="3"/>
      <c r="Y1459" s="3"/>
      <c r="Z1459" s="6"/>
      <c r="AA1459" s="11">
        <f>NETWORKDAYS(Table1[[#This Row],[start Date]],Table1[[#This Row],[End Date]])</f>
        <v>0</v>
      </c>
    </row>
    <row r="1460" spans="13:27" hidden="1" x14ac:dyDescent="0.25">
      <c r="M1460" s="23"/>
      <c r="P1460" s="12"/>
      <c r="W1460" s="3"/>
      <c r="X1460" s="3"/>
      <c r="Y1460" s="3"/>
      <c r="Z1460" s="6"/>
      <c r="AA1460" s="11">
        <f>NETWORKDAYS(Table1[[#This Row],[start Date]],Table1[[#This Row],[End Date]])</f>
        <v>0</v>
      </c>
    </row>
    <row r="1461" spans="13:27" hidden="1" x14ac:dyDescent="0.25">
      <c r="M1461" s="23"/>
      <c r="P1461" s="12"/>
      <c r="W1461" s="3"/>
      <c r="X1461" s="3"/>
      <c r="Y1461" s="3"/>
      <c r="Z1461" s="6"/>
      <c r="AA1461" s="11">
        <f>NETWORKDAYS(Table1[[#This Row],[start Date]],Table1[[#This Row],[End Date]])</f>
        <v>0</v>
      </c>
    </row>
    <row r="1462" spans="13:27" hidden="1" x14ac:dyDescent="0.25">
      <c r="M1462" s="23"/>
      <c r="P1462" s="12"/>
      <c r="W1462" s="3"/>
      <c r="X1462" s="3"/>
      <c r="Y1462" s="3"/>
      <c r="Z1462" s="6"/>
      <c r="AA1462" s="11">
        <f>NETWORKDAYS(Table1[[#This Row],[start Date]],Table1[[#This Row],[End Date]])</f>
        <v>0</v>
      </c>
    </row>
    <row r="1463" spans="13:27" hidden="1" x14ac:dyDescent="0.25">
      <c r="M1463" s="23"/>
      <c r="P1463" s="12"/>
      <c r="W1463" s="3"/>
      <c r="X1463" s="3"/>
      <c r="Y1463" s="3"/>
      <c r="Z1463" s="6"/>
      <c r="AA1463" s="11">
        <f>NETWORKDAYS(Table1[[#This Row],[start Date]],Table1[[#This Row],[End Date]])</f>
        <v>0</v>
      </c>
    </row>
    <row r="1464" spans="13:27" hidden="1" x14ac:dyDescent="0.25">
      <c r="M1464" s="23"/>
      <c r="P1464" s="12"/>
      <c r="W1464" s="3"/>
      <c r="X1464" s="3"/>
      <c r="Y1464" s="3"/>
      <c r="Z1464" s="6"/>
      <c r="AA1464" s="11">
        <f>NETWORKDAYS(Table1[[#This Row],[start Date]],Table1[[#This Row],[End Date]])</f>
        <v>0</v>
      </c>
    </row>
    <row r="1465" spans="13:27" hidden="1" x14ac:dyDescent="0.25">
      <c r="M1465" s="23"/>
      <c r="P1465" s="12"/>
      <c r="W1465" s="3"/>
      <c r="X1465" s="3"/>
      <c r="Y1465" s="3"/>
      <c r="Z1465" s="6"/>
      <c r="AA1465" s="11">
        <f>NETWORKDAYS(Table1[[#This Row],[start Date]],Table1[[#This Row],[End Date]])</f>
        <v>0</v>
      </c>
    </row>
    <row r="1466" spans="13:27" hidden="1" x14ac:dyDescent="0.25">
      <c r="M1466" s="23"/>
      <c r="P1466" s="12"/>
      <c r="W1466" s="3"/>
      <c r="X1466" s="3"/>
      <c r="Y1466" s="3"/>
      <c r="Z1466" s="6"/>
      <c r="AA1466" s="11">
        <f>NETWORKDAYS(Table1[[#This Row],[start Date]],Table1[[#This Row],[End Date]])</f>
        <v>0</v>
      </c>
    </row>
    <row r="1467" spans="13:27" hidden="1" x14ac:dyDescent="0.25">
      <c r="M1467" s="23"/>
      <c r="P1467" s="12"/>
      <c r="W1467" s="3"/>
      <c r="X1467" s="3"/>
      <c r="Y1467" s="3"/>
      <c r="Z1467" s="6"/>
      <c r="AA1467" s="11">
        <f>NETWORKDAYS(Table1[[#This Row],[start Date]],Table1[[#This Row],[End Date]])</f>
        <v>0</v>
      </c>
    </row>
    <row r="1468" spans="13:27" hidden="1" x14ac:dyDescent="0.25">
      <c r="M1468" s="23"/>
      <c r="P1468" s="12"/>
      <c r="W1468" s="3"/>
      <c r="X1468" s="3"/>
      <c r="Y1468" s="3"/>
      <c r="Z1468" s="6"/>
      <c r="AA1468" s="11">
        <f>NETWORKDAYS(Table1[[#This Row],[start Date]],Table1[[#This Row],[End Date]])</f>
        <v>0</v>
      </c>
    </row>
    <row r="1469" spans="13:27" hidden="1" x14ac:dyDescent="0.25">
      <c r="M1469" s="23"/>
      <c r="P1469" s="12"/>
      <c r="W1469" s="3"/>
      <c r="X1469" s="3"/>
      <c r="Y1469" s="3"/>
      <c r="Z1469" s="6"/>
      <c r="AA1469" s="11">
        <f>NETWORKDAYS(Table1[[#This Row],[start Date]],Table1[[#This Row],[End Date]])</f>
        <v>0</v>
      </c>
    </row>
    <row r="1470" spans="13:27" hidden="1" x14ac:dyDescent="0.25">
      <c r="M1470" s="23"/>
      <c r="P1470" s="12"/>
      <c r="W1470" s="3"/>
      <c r="X1470" s="3"/>
      <c r="Y1470" s="3"/>
      <c r="Z1470" s="6"/>
      <c r="AA1470" s="11">
        <f>NETWORKDAYS(Table1[[#This Row],[start Date]],Table1[[#This Row],[End Date]])</f>
        <v>0</v>
      </c>
    </row>
    <row r="1471" spans="13:27" hidden="1" x14ac:dyDescent="0.25">
      <c r="M1471" s="23"/>
      <c r="P1471" s="12"/>
      <c r="W1471" s="3"/>
      <c r="X1471" s="3"/>
      <c r="Y1471" s="3"/>
      <c r="Z1471" s="6"/>
      <c r="AA1471" s="11">
        <f>NETWORKDAYS(Table1[[#This Row],[start Date]],Table1[[#This Row],[End Date]])</f>
        <v>0</v>
      </c>
    </row>
    <row r="1472" spans="13:27" hidden="1" x14ac:dyDescent="0.25">
      <c r="M1472" s="23"/>
      <c r="P1472" s="12"/>
      <c r="W1472" s="3"/>
      <c r="X1472" s="3"/>
      <c r="Y1472" s="3"/>
      <c r="Z1472" s="6"/>
      <c r="AA1472" s="11">
        <f>NETWORKDAYS(Table1[[#This Row],[start Date]],Table1[[#This Row],[End Date]])</f>
        <v>0</v>
      </c>
    </row>
    <row r="1473" spans="13:27" hidden="1" x14ac:dyDescent="0.25">
      <c r="M1473" s="23"/>
      <c r="P1473" s="12"/>
      <c r="W1473" s="3"/>
      <c r="X1473" s="3"/>
      <c r="Y1473" s="3"/>
      <c r="Z1473" s="6"/>
      <c r="AA1473" s="11">
        <f>NETWORKDAYS(Table1[[#This Row],[start Date]],Table1[[#This Row],[End Date]])</f>
        <v>0</v>
      </c>
    </row>
    <row r="1474" spans="13:27" hidden="1" x14ac:dyDescent="0.25">
      <c r="M1474" s="23"/>
      <c r="P1474" s="12"/>
      <c r="W1474" s="3"/>
      <c r="X1474" s="3"/>
      <c r="Y1474" s="3"/>
      <c r="Z1474" s="6"/>
      <c r="AA1474" s="11">
        <f>NETWORKDAYS(Table1[[#This Row],[start Date]],Table1[[#This Row],[End Date]])</f>
        <v>0</v>
      </c>
    </row>
    <row r="1475" spans="13:27" hidden="1" x14ac:dyDescent="0.25">
      <c r="M1475" s="23"/>
      <c r="P1475" s="12"/>
      <c r="W1475" s="3"/>
      <c r="X1475" s="3"/>
      <c r="Y1475" s="3"/>
      <c r="Z1475" s="6"/>
      <c r="AA1475" s="11">
        <f>NETWORKDAYS(Table1[[#This Row],[start Date]],Table1[[#This Row],[End Date]])</f>
        <v>0</v>
      </c>
    </row>
    <row r="1476" spans="13:27" hidden="1" x14ac:dyDescent="0.25">
      <c r="M1476" s="23"/>
      <c r="P1476" s="12"/>
      <c r="W1476" s="3"/>
      <c r="X1476" s="3"/>
      <c r="Y1476" s="3"/>
      <c r="Z1476" s="6"/>
      <c r="AA1476" s="11">
        <f>NETWORKDAYS(Table1[[#This Row],[start Date]],Table1[[#This Row],[End Date]])</f>
        <v>0</v>
      </c>
    </row>
    <row r="1477" spans="13:27" hidden="1" x14ac:dyDescent="0.25">
      <c r="M1477" s="23"/>
      <c r="P1477" s="12"/>
      <c r="W1477" s="3"/>
      <c r="X1477" s="3"/>
      <c r="Y1477" s="3"/>
      <c r="Z1477" s="6"/>
      <c r="AA1477" s="11">
        <f>NETWORKDAYS(Table1[[#This Row],[start Date]],Table1[[#This Row],[End Date]])</f>
        <v>0</v>
      </c>
    </row>
    <row r="1478" spans="13:27" hidden="1" x14ac:dyDescent="0.25">
      <c r="M1478" s="23"/>
      <c r="P1478" s="12"/>
      <c r="W1478" s="3"/>
      <c r="X1478" s="3"/>
      <c r="Y1478" s="3"/>
      <c r="Z1478" s="6"/>
      <c r="AA1478" s="11">
        <f>NETWORKDAYS(Table1[[#This Row],[start Date]],Table1[[#This Row],[End Date]])</f>
        <v>0</v>
      </c>
    </row>
    <row r="1479" spans="13:27" hidden="1" x14ac:dyDescent="0.25">
      <c r="M1479" s="23"/>
      <c r="P1479" s="12"/>
      <c r="W1479" s="3"/>
      <c r="X1479" s="3"/>
      <c r="Y1479" s="3"/>
      <c r="Z1479" s="6"/>
      <c r="AA1479" s="11">
        <f>NETWORKDAYS(Table1[[#This Row],[start Date]],Table1[[#This Row],[End Date]])</f>
        <v>0</v>
      </c>
    </row>
    <row r="1480" spans="13:27" hidden="1" x14ac:dyDescent="0.25">
      <c r="M1480" s="23"/>
      <c r="P1480" s="12"/>
      <c r="W1480" s="3"/>
      <c r="X1480" s="3"/>
      <c r="Y1480" s="3"/>
      <c r="Z1480" s="6"/>
      <c r="AA1480" s="11">
        <f>NETWORKDAYS(Table1[[#This Row],[start Date]],Table1[[#This Row],[End Date]])</f>
        <v>0</v>
      </c>
    </row>
    <row r="1481" spans="13:27" hidden="1" x14ac:dyDescent="0.25">
      <c r="M1481" s="23"/>
      <c r="P1481" s="12"/>
      <c r="W1481" s="3"/>
      <c r="X1481" s="3"/>
      <c r="Y1481" s="3"/>
      <c r="Z1481" s="6"/>
      <c r="AA1481" s="11">
        <f>NETWORKDAYS(Table1[[#This Row],[start Date]],Table1[[#This Row],[End Date]])</f>
        <v>0</v>
      </c>
    </row>
    <row r="1482" spans="13:27" hidden="1" x14ac:dyDescent="0.25">
      <c r="M1482" s="23"/>
      <c r="P1482" s="12"/>
      <c r="W1482" s="3"/>
      <c r="X1482" s="3"/>
      <c r="Y1482" s="3"/>
      <c r="Z1482" s="6"/>
      <c r="AA1482" s="11">
        <f>NETWORKDAYS(Table1[[#This Row],[start Date]],Table1[[#This Row],[End Date]])</f>
        <v>0</v>
      </c>
    </row>
    <row r="1483" spans="13:27" hidden="1" x14ac:dyDescent="0.25">
      <c r="M1483" s="23"/>
      <c r="P1483" s="12"/>
      <c r="W1483" s="3"/>
      <c r="X1483" s="3"/>
      <c r="Y1483" s="3"/>
      <c r="Z1483" s="6"/>
      <c r="AA1483" s="11">
        <f>NETWORKDAYS(Table1[[#This Row],[start Date]],Table1[[#This Row],[End Date]])</f>
        <v>0</v>
      </c>
    </row>
    <row r="1484" spans="13:27" hidden="1" x14ac:dyDescent="0.25">
      <c r="M1484" s="23"/>
      <c r="P1484" s="12"/>
      <c r="W1484" s="3"/>
      <c r="X1484" s="3"/>
      <c r="Y1484" s="3"/>
      <c r="Z1484" s="6"/>
      <c r="AA1484" s="11">
        <f>NETWORKDAYS(Table1[[#This Row],[start Date]],Table1[[#This Row],[End Date]])</f>
        <v>0</v>
      </c>
    </row>
    <row r="1485" spans="13:27" hidden="1" x14ac:dyDescent="0.25">
      <c r="M1485" s="23"/>
      <c r="P1485" s="12"/>
      <c r="W1485" s="3"/>
      <c r="X1485" s="3"/>
      <c r="Y1485" s="3"/>
      <c r="Z1485" s="6"/>
      <c r="AA1485" s="11">
        <f>NETWORKDAYS(Table1[[#This Row],[start Date]],Table1[[#This Row],[End Date]])</f>
        <v>0</v>
      </c>
    </row>
    <row r="1486" spans="13:27" hidden="1" x14ac:dyDescent="0.25">
      <c r="M1486" s="23"/>
      <c r="P1486" s="12"/>
      <c r="W1486" s="3"/>
      <c r="X1486" s="3"/>
      <c r="Y1486" s="3"/>
      <c r="Z1486" s="6"/>
      <c r="AA1486" s="11">
        <f>NETWORKDAYS(Table1[[#This Row],[start Date]],Table1[[#This Row],[End Date]])</f>
        <v>0</v>
      </c>
    </row>
    <row r="1487" spans="13:27" hidden="1" x14ac:dyDescent="0.25">
      <c r="M1487" s="23"/>
      <c r="P1487" s="12"/>
      <c r="W1487" s="3"/>
      <c r="X1487" s="3"/>
      <c r="Y1487" s="3"/>
      <c r="Z1487" s="6"/>
      <c r="AA1487" s="11">
        <f>NETWORKDAYS(Table1[[#This Row],[start Date]],Table1[[#This Row],[End Date]])</f>
        <v>0</v>
      </c>
    </row>
    <row r="1488" spans="13:27" hidden="1" x14ac:dyDescent="0.25">
      <c r="M1488" s="23"/>
      <c r="P1488" s="12"/>
      <c r="W1488" s="3"/>
      <c r="X1488" s="3"/>
      <c r="Y1488" s="3"/>
      <c r="Z1488" s="6"/>
      <c r="AA1488" s="11">
        <f>NETWORKDAYS(Table1[[#This Row],[start Date]],Table1[[#This Row],[End Date]])</f>
        <v>0</v>
      </c>
    </row>
    <row r="1489" spans="13:27" hidden="1" x14ac:dyDescent="0.25">
      <c r="M1489" s="23"/>
      <c r="P1489" s="12"/>
      <c r="W1489" s="3"/>
      <c r="X1489" s="3"/>
      <c r="Y1489" s="3"/>
      <c r="Z1489" s="6"/>
      <c r="AA1489" s="11">
        <f>NETWORKDAYS(Table1[[#This Row],[start Date]],Table1[[#This Row],[End Date]])</f>
        <v>0</v>
      </c>
    </row>
    <row r="1490" spans="13:27" hidden="1" x14ac:dyDescent="0.25">
      <c r="M1490" s="23"/>
      <c r="P1490" s="12"/>
      <c r="W1490" s="3"/>
      <c r="X1490" s="3"/>
      <c r="Y1490" s="3"/>
      <c r="Z1490" s="6"/>
      <c r="AA1490" s="11">
        <f>NETWORKDAYS(Table1[[#This Row],[start Date]],Table1[[#This Row],[End Date]])</f>
        <v>0</v>
      </c>
    </row>
    <row r="1491" spans="13:27" hidden="1" x14ac:dyDescent="0.25">
      <c r="M1491" s="23"/>
      <c r="P1491" s="12"/>
      <c r="W1491" s="3"/>
      <c r="X1491" s="3"/>
      <c r="Y1491" s="3"/>
      <c r="Z1491" s="6"/>
      <c r="AA1491" s="11">
        <f>NETWORKDAYS(Table1[[#This Row],[start Date]],Table1[[#This Row],[End Date]])</f>
        <v>0</v>
      </c>
    </row>
    <row r="1492" spans="13:27" hidden="1" x14ac:dyDescent="0.25">
      <c r="M1492" s="23"/>
      <c r="P1492" s="12"/>
      <c r="W1492" s="3"/>
      <c r="X1492" s="3"/>
      <c r="Y1492" s="3"/>
      <c r="Z1492" s="6"/>
      <c r="AA1492" s="11">
        <f>NETWORKDAYS(Table1[[#This Row],[start Date]],Table1[[#This Row],[End Date]])</f>
        <v>0</v>
      </c>
    </row>
    <row r="1493" spans="13:27" hidden="1" x14ac:dyDescent="0.25">
      <c r="M1493" s="23"/>
      <c r="P1493" s="12"/>
      <c r="W1493" s="3"/>
      <c r="X1493" s="3"/>
      <c r="Y1493" s="3"/>
      <c r="Z1493" s="6"/>
      <c r="AA1493" s="11">
        <f>NETWORKDAYS(Table1[[#This Row],[start Date]],Table1[[#This Row],[End Date]])</f>
        <v>0</v>
      </c>
    </row>
    <row r="1494" spans="13:27" hidden="1" x14ac:dyDescent="0.25">
      <c r="M1494" s="23"/>
      <c r="P1494" s="12"/>
      <c r="W1494" s="3"/>
      <c r="X1494" s="3"/>
      <c r="Y1494" s="3"/>
      <c r="Z1494" s="6"/>
      <c r="AA1494" s="11">
        <f>NETWORKDAYS(Table1[[#This Row],[start Date]],Table1[[#This Row],[End Date]])</f>
        <v>0</v>
      </c>
    </row>
    <row r="1495" spans="13:27" hidden="1" x14ac:dyDescent="0.25">
      <c r="M1495" s="23"/>
      <c r="P1495" s="12"/>
      <c r="W1495" s="3"/>
      <c r="X1495" s="3"/>
      <c r="Y1495" s="3"/>
      <c r="Z1495" s="6"/>
      <c r="AA1495" s="11">
        <f>NETWORKDAYS(Table1[[#This Row],[start Date]],Table1[[#This Row],[End Date]])</f>
        <v>0</v>
      </c>
    </row>
    <row r="1496" spans="13:27" hidden="1" x14ac:dyDescent="0.25">
      <c r="M1496" s="23"/>
      <c r="P1496" s="12"/>
      <c r="W1496" s="3"/>
      <c r="X1496" s="3"/>
      <c r="Y1496" s="3"/>
      <c r="Z1496" s="6"/>
      <c r="AA1496" s="11">
        <f>NETWORKDAYS(Table1[[#This Row],[start Date]],Table1[[#This Row],[End Date]])</f>
        <v>0</v>
      </c>
    </row>
    <row r="1497" spans="13:27" hidden="1" x14ac:dyDescent="0.25">
      <c r="M1497" s="23"/>
      <c r="P1497" s="12"/>
      <c r="W1497" s="3"/>
      <c r="X1497" s="3"/>
      <c r="Y1497" s="3"/>
      <c r="Z1497" s="6"/>
      <c r="AA1497" s="11">
        <f>NETWORKDAYS(Table1[[#This Row],[start Date]],Table1[[#This Row],[End Date]])</f>
        <v>0</v>
      </c>
    </row>
    <row r="1498" spans="13:27" hidden="1" x14ac:dyDescent="0.25">
      <c r="M1498" s="23"/>
      <c r="P1498" s="12"/>
      <c r="W1498" s="3"/>
      <c r="X1498" s="3"/>
      <c r="Y1498" s="3"/>
      <c r="Z1498" s="6"/>
      <c r="AA1498" s="11">
        <f>NETWORKDAYS(Table1[[#This Row],[start Date]],Table1[[#This Row],[End Date]])</f>
        <v>0</v>
      </c>
    </row>
    <row r="1499" spans="13:27" hidden="1" x14ac:dyDescent="0.25">
      <c r="M1499" s="23"/>
      <c r="P1499" s="12"/>
      <c r="W1499" s="3"/>
      <c r="X1499" s="3"/>
      <c r="Y1499" s="3"/>
      <c r="Z1499" s="6"/>
      <c r="AA1499" s="11">
        <f>NETWORKDAYS(Table1[[#This Row],[start Date]],Table1[[#This Row],[End Date]])</f>
        <v>0</v>
      </c>
    </row>
    <row r="1500" spans="13:27" hidden="1" x14ac:dyDescent="0.25">
      <c r="M1500" s="23"/>
      <c r="P1500" s="12"/>
      <c r="W1500" s="3"/>
      <c r="X1500" s="3"/>
      <c r="Y1500" s="3"/>
      <c r="Z1500" s="6"/>
      <c r="AA1500" s="11">
        <f>NETWORKDAYS(Table1[[#This Row],[start Date]],Table1[[#This Row],[End Date]])</f>
        <v>0</v>
      </c>
    </row>
    <row r="1501" spans="13:27" hidden="1" x14ac:dyDescent="0.25">
      <c r="M1501" s="23"/>
      <c r="P1501" s="12"/>
      <c r="W1501" s="3"/>
      <c r="X1501" s="3"/>
      <c r="Y1501" s="3"/>
      <c r="Z1501" s="6"/>
      <c r="AA1501" s="11">
        <f>NETWORKDAYS(Table1[[#This Row],[start Date]],Table1[[#This Row],[End Date]])</f>
        <v>0</v>
      </c>
    </row>
    <row r="1502" spans="13:27" hidden="1" x14ac:dyDescent="0.25">
      <c r="M1502" s="23"/>
      <c r="P1502" s="12"/>
      <c r="W1502" s="3"/>
      <c r="X1502" s="3"/>
      <c r="Y1502" s="3"/>
      <c r="Z1502" s="6"/>
      <c r="AA1502" s="11">
        <f>NETWORKDAYS(Table1[[#This Row],[start Date]],Table1[[#This Row],[End Date]])</f>
        <v>0</v>
      </c>
    </row>
    <row r="1503" spans="13:27" hidden="1" x14ac:dyDescent="0.25">
      <c r="M1503" s="23"/>
      <c r="P1503" s="12"/>
      <c r="W1503" s="3"/>
      <c r="X1503" s="3"/>
      <c r="Y1503" s="3"/>
      <c r="Z1503" s="6"/>
      <c r="AA1503" s="11">
        <f>NETWORKDAYS(Table1[[#This Row],[start Date]],Table1[[#This Row],[End Date]])</f>
        <v>0</v>
      </c>
    </row>
    <row r="1504" spans="13:27" hidden="1" x14ac:dyDescent="0.25">
      <c r="M1504" s="23"/>
      <c r="P1504" s="12"/>
      <c r="W1504" s="3"/>
      <c r="X1504" s="3"/>
      <c r="Y1504" s="3"/>
      <c r="Z1504" s="6"/>
      <c r="AA1504" s="11">
        <f>NETWORKDAYS(Table1[[#This Row],[start Date]],Table1[[#This Row],[End Date]])</f>
        <v>0</v>
      </c>
    </row>
    <row r="1505" spans="13:27" hidden="1" x14ac:dyDescent="0.25">
      <c r="M1505" s="23"/>
      <c r="P1505" s="12"/>
      <c r="W1505" s="3"/>
      <c r="X1505" s="3"/>
      <c r="Y1505" s="3"/>
      <c r="Z1505" s="6"/>
      <c r="AA1505" s="11">
        <f>NETWORKDAYS(Table1[[#This Row],[start Date]],Table1[[#This Row],[End Date]])</f>
        <v>0</v>
      </c>
    </row>
    <row r="1506" spans="13:27" hidden="1" x14ac:dyDescent="0.25">
      <c r="M1506" s="23"/>
      <c r="P1506" s="12"/>
      <c r="W1506" s="3"/>
      <c r="X1506" s="3"/>
      <c r="Y1506" s="3"/>
      <c r="Z1506" s="6"/>
      <c r="AA1506" s="11">
        <f>NETWORKDAYS(Table1[[#This Row],[start Date]],Table1[[#This Row],[End Date]])</f>
        <v>0</v>
      </c>
    </row>
    <row r="1507" spans="13:27" hidden="1" x14ac:dyDescent="0.25">
      <c r="M1507" s="23"/>
      <c r="P1507" s="12"/>
      <c r="W1507" s="3"/>
      <c r="X1507" s="3"/>
      <c r="Y1507" s="3"/>
      <c r="Z1507" s="6"/>
      <c r="AA1507" s="11">
        <f>NETWORKDAYS(Table1[[#This Row],[start Date]],Table1[[#This Row],[End Date]])</f>
        <v>0</v>
      </c>
    </row>
    <row r="1508" spans="13:27" hidden="1" x14ac:dyDescent="0.25">
      <c r="M1508" s="23"/>
      <c r="P1508" s="12"/>
      <c r="W1508" s="3"/>
      <c r="X1508" s="3"/>
      <c r="Y1508" s="3"/>
      <c r="Z1508" s="6"/>
      <c r="AA1508" s="11">
        <f>NETWORKDAYS(Table1[[#This Row],[start Date]],Table1[[#This Row],[End Date]])</f>
        <v>0</v>
      </c>
    </row>
    <row r="1509" spans="13:27" hidden="1" x14ac:dyDescent="0.25">
      <c r="M1509" s="23"/>
      <c r="P1509" s="12"/>
      <c r="W1509" s="3"/>
      <c r="X1509" s="3"/>
      <c r="Y1509" s="3"/>
      <c r="Z1509" s="6"/>
      <c r="AA1509" s="11">
        <f>NETWORKDAYS(Table1[[#This Row],[start Date]],Table1[[#This Row],[End Date]])</f>
        <v>0</v>
      </c>
    </row>
    <row r="1510" spans="13:27" hidden="1" x14ac:dyDescent="0.25">
      <c r="M1510" s="23"/>
      <c r="P1510" s="12"/>
      <c r="W1510" s="3"/>
      <c r="X1510" s="3"/>
      <c r="Y1510" s="3"/>
      <c r="Z1510" s="6"/>
      <c r="AA1510" s="11">
        <f>NETWORKDAYS(Table1[[#This Row],[start Date]],Table1[[#This Row],[End Date]])</f>
        <v>0</v>
      </c>
    </row>
    <row r="1511" spans="13:27" hidden="1" x14ac:dyDescent="0.25">
      <c r="M1511" s="23"/>
      <c r="P1511" s="12"/>
      <c r="W1511" s="3"/>
      <c r="X1511" s="3"/>
      <c r="Y1511" s="3"/>
      <c r="Z1511" s="6"/>
      <c r="AA1511" s="11">
        <f>NETWORKDAYS(Table1[[#This Row],[start Date]],Table1[[#This Row],[End Date]])</f>
        <v>0</v>
      </c>
    </row>
    <row r="1512" spans="13:27" hidden="1" x14ac:dyDescent="0.25">
      <c r="M1512" s="23"/>
      <c r="P1512" s="12"/>
      <c r="W1512" s="3"/>
      <c r="X1512" s="3"/>
      <c r="Y1512" s="3"/>
      <c r="Z1512" s="6"/>
      <c r="AA1512" s="11">
        <f>NETWORKDAYS(Table1[[#This Row],[start Date]],Table1[[#This Row],[End Date]])</f>
        <v>0</v>
      </c>
    </row>
    <row r="1513" spans="13:27" hidden="1" x14ac:dyDescent="0.25">
      <c r="M1513" s="23"/>
      <c r="P1513" s="12"/>
      <c r="W1513" s="3"/>
      <c r="X1513" s="3"/>
      <c r="Y1513" s="3"/>
      <c r="Z1513" s="6"/>
      <c r="AA1513" s="11">
        <f>NETWORKDAYS(Table1[[#This Row],[start Date]],Table1[[#This Row],[End Date]])</f>
        <v>0</v>
      </c>
    </row>
    <row r="1514" spans="13:27" hidden="1" x14ac:dyDescent="0.25">
      <c r="M1514" s="23"/>
      <c r="P1514" s="12"/>
      <c r="W1514" s="3"/>
      <c r="X1514" s="3"/>
      <c r="Y1514" s="3"/>
      <c r="Z1514" s="6"/>
      <c r="AA1514" s="11">
        <f>NETWORKDAYS(Table1[[#This Row],[start Date]],Table1[[#This Row],[End Date]])</f>
        <v>0</v>
      </c>
    </row>
    <row r="1515" spans="13:27" hidden="1" x14ac:dyDescent="0.25">
      <c r="M1515" s="23"/>
      <c r="P1515" s="12"/>
      <c r="W1515" s="3"/>
      <c r="X1515" s="3"/>
      <c r="Y1515" s="3"/>
      <c r="Z1515" s="6"/>
      <c r="AA1515" s="11">
        <f>NETWORKDAYS(Table1[[#This Row],[start Date]],Table1[[#This Row],[End Date]])</f>
        <v>0</v>
      </c>
    </row>
    <row r="1516" spans="13:27" hidden="1" x14ac:dyDescent="0.25">
      <c r="M1516" s="23"/>
      <c r="P1516" s="12"/>
      <c r="W1516" s="3"/>
      <c r="X1516" s="3"/>
      <c r="Y1516" s="3"/>
      <c r="Z1516" s="6"/>
      <c r="AA1516" s="11">
        <f>NETWORKDAYS(Table1[[#This Row],[start Date]],Table1[[#This Row],[End Date]])</f>
        <v>0</v>
      </c>
    </row>
    <row r="1517" spans="13:27" hidden="1" x14ac:dyDescent="0.25">
      <c r="M1517" s="23"/>
      <c r="P1517" s="12"/>
      <c r="W1517" s="3"/>
      <c r="X1517" s="3"/>
      <c r="Y1517" s="3"/>
      <c r="Z1517" s="6"/>
      <c r="AA1517" s="11">
        <f>NETWORKDAYS(Table1[[#This Row],[start Date]],Table1[[#This Row],[End Date]])</f>
        <v>0</v>
      </c>
    </row>
    <row r="1518" spans="13:27" hidden="1" x14ac:dyDescent="0.25">
      <c r="M1518" s="23"/>
      <c r="P1518" s="12"/>
      <c r="W1518" s="3"/>
      <c r="X1518" s="3"/>
      <c r="Y1518" s="3"/>
      <c r="Z1518" s="6"/>
      <c r="AA1518" s="11">
        <f>NETWORKDAYS(Table1[[#This Row],[start Date]],Table1[[#This Row],[End Date]])</f>
        <v>0</v>
      </c>
    </row>
    <row r="1519" spans="13:27" hidden="1" x14ac:dyDescent="0.25">
      <c r="M1519" s="23"/>
      <c r="P1519" s="12"/>
      <c r="W1519" s="3"/>
      <c r="X1519" s="3"/>
      <c r="Y1519" s="3"/>
      <c r="Z1519" s="6"/>
      <c r="AA1519" s="11">
        <f>NETWORKDAYS(Table1[[#This Row],[start Date]],Table1[[#This Row],[End Date]])</f>
        <v>0</v>
      </c>
    </row>
    <row r="1520" spans="13:27" hidden="1" x14ac:dyDescent="0.25">
      <c r="M1520" s="23"/>
      <c r="P1520" s="12"/>
      <c r="W1520" s="3"/>
      <c r="X1520" s="3"/>
      <c r="Y1520" s="3"/>
      <c r="Z1520" s="6"/>
      <c r="AA1520" s="11">
        <f>NETWORKDAYS(Table1[[#This Row],[start Date]],Table1[[#This Row],[End Date]])</f>
        <v>0</v>
      </c>
    </row>
    <row r="1521" spans="13:27" hidden="1" x14ac:dyDescent="0.25">
      <c r="M1521" s="23"/>
      <c r="P1521" s="12"/>
      <c r="W1521" s="3"/>
      <c r="X1521" s="3"/>
      <c r="Y1521" s="3"/>
      <c r="Z1521" s="6"/>
      <c r="AA1521" s="11">
        <f>NETWORKDAYS(Table1[[#This Row],[start Date]],Table1[[#This Row],[End Date]])</f>
        <v>0</v>
      </c>
    </row>
    <row r="1522" spans="13:27" hidden="1" x14ac:dyDescent="0.25">
      <c r="M1522" s="23"/>
      <c r="P1522" s="12"/>
      <c r="W1522" s="3"/>
      <c r="X1522" s="3"/>
      <c r="Y1522" s="3"/>
      <c r="Z1522" s="6"/>
      <c r="AA1522" s="11">
        <f>NETWORKDAYS(Table1[[#This Row],[start Date]],Table1[[#This Row],[End Date]])</f>
        <v>0</v>
      </c>
    </row>
    <row r="1523" spans="13:27" hidden="1" x14ac:dyDescent="0.25">
      <c r="M1523" s="23"/>
      <c r="P1523" s="12"/>
      <c r="W1523" s="3"/>
      <c r="X1523" s="3"/>
      <c r="Y1523" s="3"/>
      <c r="Z1523" s="6"/>
      <c r="AA1523" s="11">
        <f>NETWORKDAYS(Table1[[#This Row],[start Date]],Table1[[#This Row],[End Date]])</f>
        <v>0</v>
      </c>
    </row>
    <row r="1524" spans="13:27" hidden="1" x14ac:dyDescent="0.25">
      <c r="M1524" s="23"/>
      <c r="P1524" s="12"/>
      <c r="W1524" s="3"/>
      <c r="X1524" s="3"/>
      <c r="Y1524" s="3"/>
      <c r="Z1524" s="6"/>
      <c r="AA1524" s="11">
        <f>NETWORKDAYS(Table1[[#This Row],[start Date]],Table1[[#This Row],[End Date]])</f>
        <v>0</v>
      </c>
    </row>
    <row r="1525" spans="13:27" hidden="1" x14ac:dyDescent="0.25">
      <c r="M1525" s="23"/>
      <c r="P1525" s="12"/>
      <c r="W1525" s="3"/>
      <c r="X1525" s="3"/>
      <c r="Y1525" s="3"/>
      <c r="Z1525" s="6"/>
      <c r="AA1525" s="11">
        <f>NETWORKDAYS(Table1[[#This Row],[start Date]],Table1[[#This Row],[End Date]])</f>
        <v>0</v>
      </c>
    </row>
    <row r="1526" spans="13:27" hidden="1" x14ac:dyDescent="0.25">
      <c r="M1526" s="23"/>
      <c r="P1526" s="12"/>
      <c r="W1526" s="3"/>
      <c r="X1526" s="3"/>
      <c r="Y1526" s="3"/>
      <c r="Z1526" s="6"/>
      <c r="AA1526" s="11">
        <f>NETWORKDAYS(Table1[[#This Row],[start Date]],Table1[[#This Row],[End Date]])</f>
        <v>0</v>
      </c>
    </row>
    <row r="1527" spans="13:27" hidden="1" x14ac:dyDescent="0.25">
      <c r="M1527" s="23"/>
      <c r="P1527" s="12"/>
      <c r="W1527" s="3"/>
      <c r="X1527" s="3"/>
      <c r="Y1527" s="3"/>
      <c r="Z1527" s="6"/>
      <c r="AA1527" s="11">
        <f>NETWORKDAYS(Table1[[#This Row],[start Date]],Table1[[#This Row],[End Date]])</f>
        <v>0</v>
      </c>
    </row>
    <row r="1528" spans="13:27" hidden="1" x14ac:dyDescent="0.25">
      <c r="M1528" s="23"/>
      <c r="P1528" s="12"/>
      <c r="W1528" s="3"/>
      <c r="X1528" s="3"/>
      <c r="Y1528" s="3"/>
      <c r="Z1528" s="6"/>
      <c r="AA1528" s="11">
        <f>NETWORKDAYS(Table1[[#This Row],[start Date]],Table1[[#This Row],[End Date]])</f>
        <v>0</v>
      </c>
    </row>
    <row r="1529" spans="13:27" hidden="1" x14ac:dyDescent="0.25">
      <c r="M1529" s="23"/>
      <c r="P1529" s="12"/>
      <c r="W1529" s="3"/>
      <c r="X1529" s="3"/>
      <c r="Y1529" s="3"/>
      <c r="Z1529" s="6"/>
      <c r="AA1529" s="11">
        <f>NETWORKDAYS(Table1[[#This Row],[start Date]],Table1[[#This Row],[End Date]])</f>
        <v>0</v>
      </c>
    </row>
    <row r="1530" spans="13:27" hidden="1" x14ac:dyDescent="0.25">
      <c r="M1530" s="23"/>
      <c r="P1530" s="12"/>
      <c r="W1530" s="3"/>
      <c r="X1530" s="3"/>
      <c r="Y1530" s="3"/>
      <c r="Z1530" s="6"/>
      <c r="AA1530" s="11">
        <f>NETWORKDAYS(Table1[[#This Row],[start Date]],Table1[[#This Row],[End Date]])</f>
        <v>0</v>
      </c>
    </row>
    <row r="1531" spans="13:27" hidden="1" x14ac:dyDescent="0.25">
      <c r="M1531" s="23"/>
      <c r="P1531" s="12"/>
      <c r="W1531" s="3"/>
      <c r="X1531" s="3"/>
      <c r="Y1531" s="3"/>
      <c r="Z1531" s="6"/>
      <c r="AA1531" s="11">
        <f>NETWORKDAYS(Table1[[#This Row],[start Date]],Table1[[#This Row],[End Date]])</f>
        <v>0</v>
      </c>
    </row>
    <row r="1532" spans="13:27" hidden="1" x14ac:dyDescent="0.25">
      <c r="M1532" s="23"/>
      <c r="P1532" s="12"/>
      <c r="W1532" s="3"/>
      <c r="X1532" s="3"/>
      <c r="Y1532" s="3"/>
      <c r="Z1532" s="6"/>
      <c r="AA1532" s="11">
        <f>NETWORKDAYS(Table1[[#This Row],[start Date]],Table1[[#This Row],[End Date]])</f>
        <v>0</v>
      </c>
    </row>
    <row r="1533" spans="13:27" hidden="1" x14ac:dyDescent="0.25">
      <c r="M1533" s="23"/>
      <c r="P1533" s="12"/>
      <c r="W1533" s="3"/>
      <c r="X1533" s="3"/>
      <c r="Y1533" s="3"/>
      <c r="Z1533" s="6"/>
      <c r="AA1533" s="11">
        <f>NETWORKDAYS(Table1[[#This Row],[start Date]],Table1[[#This Row],[End Date]])</f>
        <v>0</v>
      </c>
    </row>
    <row r="1534" spans="13:27" hidden="1" x14ac:dyDescent="0.25">
      <c r="M1534" s="23"/>
      <c r="P1534" s="12"/>
      <c r="W1534" s="3"/>
      <c r="X1534" s="3"/>
      <c r="Y1534" s="3"/>
      <c r="Z1534" s="6"/>
      <c r="AA1534" s="11">
        <f>NETWORKDAYS(Table1[[#This Row],[start Date]],Table1[[#This Row],[End Date]])</f>
        <v>0</v>
      </c>
    </row>
    <row r="1535" spans="13:27" hidden="1" x14ac:dyDescent="0.25">
      <c r="M1535" s="23"/>
      <c r="P1535" s="12"/>
      <c r="W1535" s="3"/>
      <c r="X1535" s="3"/>
      <c r="Y1535" s="3"/>
      <c r="Z1535" s="6"/>
      <c r="AA1535" s="11">
        <f>NETWORKDAYS(Table1[[#This Row],[start Date]],Table1[[#This Row],[End Date]])</f>
        <v>0</v>
      </c>
    </row>
    <row r="1536" spans="13:27" hidden="1" x14ac:dyDescent="0.25">
      <c r="M1536" s="23"/>
      <c r="P1536" s="12"/>
      <c r="W1536" s="3"/>
      <c r="X1536" s="3"/>
      <c r="Y1536" s="3"/>
      <c r="Z1536" s="6"/>
      <c r="AA1536" s="11">
        <f>NETWORKDAYS(Table1[[#This Row],[start Date]],Table1[[#This Row],[End Date]])</f>
        <v>0</v>
      </c>
    </row>
    <row r="1537" spans="13:27" hidden="1" x14ac:dyDescent="0.25">
      <c r="M1537" s="23"/>
      <c r="P1537" s="12"/>
      <c r="W1537" s="3"/>
      <c r="X1537" s="3"/>
      <c r="Y1537" s="3"/>
      <c r="Z1537" s="6"/>
      <c r="AA1537" s="11">
        <f>NETWORKDAYS(Table1[[#This Row],[start Date]],Table1[[#This Row],[End Date]])</f>
        <v>0</v>
      </c>
    </row>
    <row r="1538" spans="13:27" hidden="1" x14ac:dyDescent="0.25">
      <c r="M1538" s="23"/>
      <c r="P1538" s="12"/>
      <c r="W1538" s="3"/>
      <c r="X1538" s="3"/>
      <c r="Y1538" s="3"/>
      <c r="Z1538" s="6"/>
      <c r="AA1538" s="11">
        <f>NETWORKDAYS(Table1[[#This Row],[start Date]],Table1[[#This Row],[End Date]])</f>
        <v>0</v>
      </c>
    </row>
    <row r="1539" spans="13:27" hidden="1" x14ac:dyDescent="0.25">
      <c r="M1539" s="23"/>
      <c r="P1539" s="12"/>
      <c r="W1539" s="3"/>
      <c r="X1539" s="3"/>
      <c r="Y1539" s="3"/>
      <c r="Z1539" s="6"/>
      <c r="AA1539" s="11">
        <f>NETWORKDAYS(Table1[[#This Row],[start Date]],Table1[[#This Row],[End Date]])</f>
        <v>0</v>
      </c>
    </row>
    <row r="1540" spans="13:27" hidden="1" x14ac:dyDescent="0.25">
      <c r="M1540" s="23"/>
      <c r="P1540" s="12"/>
      <c r="W1540" s="3"/>
      <c r="X1540" s="3"/>
      <c r="Y1540" s="3"/>
      <c r="Z1540" s="6"/>
      <c r="AA1540" s="11">
        <f>NETWORKDAYS(Table1[[#This Row],[start Date]],Table1[[#This Row],[End Date]])</f>
        <v>0</v>
      </c>
    </row>
    <row r="1541" spans="13:27" hidden="1" x14ac:dyDescent="0.25">
      <c r="M1541" s="23"/>
      <c r="P1541" s="12"/>
      <c r="W1541" s="3"/>
      <c r="X1541" s="3"/>
      <c r="Y1541" s="3"/>
      <c r="Z1541" s="6"/>
      <c r="AA1541" s="11">
        <f>NETWORKDAYS(Table1[[#This Row],[start Date]],Table1[[#This Row],[End Date]])</f>
        <v>0</v>
      </c>
    </row>
    <row r="1542" spans="13:27" hidden="1" x14ac:dyDescent="0.25">
      <c r="M1542" s="23"/>
      <c r="P1542" s="12"/>
      <c r="W1542" s="3"/>
      <c r="X1542" s="3"/>
      <c r="Y1542" s="3"/>
      <c r="Z1542" s="6"/>
      <c r="AA1542" s="11">
        <f>NETWORKDAYS(Table1[[#This Row],[start Date]],Table1[[#This Row],[End Date]])</f>
        <v>0</v>
      </c>
    </row>
    <row r="1543" spans="13:27" hidden="1" x14ac:dyDescent="0.25">
      <c r="M1543" s="23"/>
      <c r="P1543" s="12"/>
      <c r="W1543" s="3"/>
      <c r="X1543" s="3"/>
      <c r="Y1543" s="3"/>
      <c r="Z1543" s="6"/>
      <c r="AA1543" s="11">
        <f>NETWORKDAYS(Table1[[#This Row],[start Date]],Table1[[#This Row],[End Date]])</f>
        <v>0</v>
      </c>
    </row>
    <row r="1544" spans="13:27" hidden="1" x14ac:dyDescent="0.25">
      <c r="M1544" s="23"/>
      <c r="P1544" s="12"/>
      <c r="W1544" s="3"/>
      <c r="X1544" s="3"/>
      <c r="Y1544" s="3"/>
      <c r="Z1544" s="6"/>
      <c r="AA1544" s="11">
        <f>NETWORKDAYS(Table1[[#This Row],[start Date]],Table1[[#This Row],[End Date]])</f>
        <v>0</v>
      </c>
    </row>
    <row r="1545" spans="13:27" hidden="1" x14ac:dyDescent="0.25">
      <c r="M1545" s="23"/>
      <c r="P1545" s="12"/>
      <c r="W1545" s="3"/>
      <c r="X1545" s="3"/>
      <c r="Y1545" s="3"/>
      <c r="Z1545" s="6"/>
      <c r="AA1545" s="11">
        <f>NETWORKDAYS(Table1[[#This Row],[start Date]],Table1[[#This Row],[End Date]])</f>
        <v>0</v>
      </c>
    </row>
    <row r="1546" spans="13:27" hidden="1" x14ac:dyDescent="0.25">
      <c r="M1546" s="23"/>
      <c r="P1546" s="12"/>
      <c r="W1546" s="3"/>
      <c r="X1546" s="3"/>
      <c r="Y1546" s="3"/>
      <c r="Z1546" s="6"/>
      <c r="AA1546" s="11">
        <f>NETWORKDAYS(Table1[[#This Row],[start Date]],Table1[[#This Row],[End Date]])</f>
        <v>0</v>
      </c>
    </row>
    <row r="1547" spans="13:27" hidden="1" x14ac:dyDescent="0.25">
      <c r="M1547" s="23"/>
      <c r="P1547" s="12"/>
      <c r="W1547" s="3"/>
      <c r="X1547" s="3"/>
      <c r="Y1547" s="3"/>
      <c r="Z1547" s="6"/>
      <c r="AA1547" s="11">
        <f>NETWORKDAYS(Table1[[#This Row],[start Date]],Table1[[#This Row],[End Date]])</f>
        <v>0</v>
      </c>
    </row>
    <row r="1548" spans="13:27" hidden="1" x14ac:dyDescent="0.25">
      <c r="M1548" s="23"/>
      <c r="P1548" s="12"/>
      <c r="W1548" s="3"/>
      <c r="X1548" s="3"/>
      <c r="Y1548" s="3"/>
      <c r="Z1548" s="6"/>
      <c r="AA1548" s="11">
        <f>NETWORKDAYS(Table1[[#This Row],[start Date]],Table1[[#This Row],[End Date]])</f>
        <v>0</v>
      </c>
    </row>
    <row r="1549" spans="13:27" hidden="1" x14ac:dyDescent="0.25">
      <c r="M1549" s="23"/>
      <c r="P1549" s="12"/>
      <c r="W1549" s="3"/>
      <c r="X1549" s="3"/>
      <c r="Y1549" s="3"/>
      <c r="Z1549" s="6"/>
      <c r="AA1549" s="11">
        <f>NETWORKDAYS(Table1[[#This Row],[start Date]],Table1[[#This Row],[End Date]])</f>
        <v>0</v>
      </c>
    </row>
    <row r="1550" spans="13:27" hidden="1" x14ac:dyDescent="0.25">
      <c r="M1550" s="23"/>
      <c r="P1550" s="12"/>
      <c r="W1550" s="3"/>
      <c r="X1550" s="3"/>
      <c r="Y1550" s="3"/>
      <c r="Z1550" s="6"/>
      <c r="AA1550" s="11">
        <f>NETWORKDAYS(Table1[[#This Row],[start Date]],Table1[[#This Row],[End Date]])</f>
        <v>0</v>
      </c>
    </row>
    <row r="1551" spans="13:27" hidden="1" x14ac:dyDescent="0.25">
      <c r="M1551" s="23"/>
      <c r="P1551" s="12"/>
      <c r="W1551" s="3"/>
      <c r="X1551" s="3"/>
      <c r="Y1551" s="3"/>
      <c r="Z1551" s="6"/>
      <c r="AA1551" s="11">
        <f>NETWORKDAYS(Table1[[#This Row],[start Date]],Table1[[#This Row],[End Date]])</f>
        <v>0</v>
      </c>
    </row>
    <row r="1552" spans="13:27" hidden="1" x14ac:dyDescent="0.25">
      <c r="M1552" s="23"/>
      <c r="P1552" s="12"/>
      <c r="W1552" s="3"/>
      <c r="X1552" s="3"/>
      <c r="Y1552" s="3"/>
      <c r="Z1552" s="6"/>
      <c r="AA1552" s="11">
        <f>NETWORKDAYS(Table1[[#This Row],[start Date]],Table1[[#This Row],[End Date]])</f>
        <v>0</v>
      </c>
    </row>
    <row r="1553" spans="13:27" hidden="1" x14ac:dyDescent="0.25">
      <c r="M1553" s="23"/>
      <c r="P1553" s="12"/>
      <c r="W1553" s="3"/>
      <c r="X1553" s="3"/>
      <c r="Y1553" s="3"/>
      <c r="Z1553" s="6"/>
      <c r="AA1553" s="11">
        <f>NETWORKDAYS(Table1[[#This Row],[start Date]],Table1[[#This Row],[End Date]])</f>
        <v>0</v>
      </c>
    </row>
    <row r="1554" spans="13:27" hidden="1" x14ac:dyDescent="0.25">
      <c r="M1554" s="23"/>
      <c r="P1554" s="12"/>
      <c r="W1554" s="3"/>
      <c r="X1554" s="3"/>
      <c r="Y1554" s="3"/>
      <c r="Z1554" s="6"/>
      <c r="AA1554" s="11">
        <f>NETWORKDAYS(Table1[[#This Row],[start Date]],Table1[[#This Row],[End Date]])</f>
        <v>0</v>
      </c>
    </row>
    <row r="1555" spans="13:27" hidden="1" x14ac:dyDescent="0.25">
      <c r="M1555" s="23"/>
      <c r="P1555" s="12"/>
      <c r="W1555" s="3"/>
      <c r="X1555" s="3"/>
      <c r="Y1555" s="3"/>
      <c r="Z1555" s="6"/>
      <c r="AA1555" s="11">
        <f>NETWORKDAYS(Table1[[#This Row],[start Date]],Table1[[#This Row],[End Date]])</f>
        <v>0</v>
      </c>
    </row>
    <row r="1556" spans="13:27" hidden="1" x14ac:dyDescent="0.25">
      <c r="M1556" s="23"/>
      <c r="P1556" s="12"/>
      <c r="W1556" s="3"/>
      <c r="X1556" s="3"/>
      <c r="Y1556" s="3"/>
      <c r="Z1556" s="6"/>
      <c r="AA1556" s="11">
        <f>NETWORKDAYS(Table1[[#This Row],[start Date]],Table1[[#This Row],[End Date]])</f>
        <v>0</v>
      </c>
    </row>
    <row r="1557" spans="13:27" hidden="1" x14ac:dyDescent="0.25">
      <c r="M1557" s="23"/>
      <c r="P1557" s="12"/>
      <c r="W1557" s="3"/>
      <c r="X1557" s="3"/>
      <c r="Y1557" s="3"/>
      <c r="Z1557" s="6"/>
      <c r="AA1557" s="11">
        <f>NETWORKDAYS(Table1[[#This Row],[start Date]],Table1[[#This Row],[End Date]])</f>
        <v>0</v>
      </c>
    </row>
    <row r="1558" spans="13:27" hidden="1" x14ac:dyDescent="0.25">
      <c r="M1558" s="23"/>
      <c r="P1558" s="12"/>
      <c r="W1558" s="3"/>
      <c r="X1558" s="3"/>
      <c r="Y1558" s="3"/>
      <c r="Z1558" s="6"/>
      <c r="AA1558" s="11">
        <f>NETWORKDAYS(Table1[[#This Row],[start Date]],Table1[[#This Row],[End Date]])</f>
        <v>0</v>
      </c>
    </row>
    <row r="1559" spans="13:27" hidden="1" x14ac:dyDescent="0.25">
      <c r="M1559" s="23"/>
      <c r="P1559" s="12"/>
      <c r="W1559" s="3"/>
      <c r="X1559" s="3"/>
      <c r="Y1559" s="3"/>
      <c r="Z1559" s="6"/>
      <c r="AA1559" s="11">
        <f>NETWORKDAYS(Table1[[#This Row],[start Date]],Table1[[#This Row],[End Date]])</f>
        <v>0</v>
      </c>
    </row>
    <row r="1560" spans="13:27" hidden="1" x14ac:dyDescent="0.25">
      <c r="M1560" s="23"/>
      <c r="P1560" s="12"/>
      <c r="W1560" s="3"/>
      <c r="X1560" s="3"/>
      <c r="Y1560" s="3"/>
      <c r="Z1560" s="6"/>
      <c r="AA1560" s="11">
        <f>NETWORKDAYS(Table1[[#This Row],[start Date]],Table1[[#This Row],[End Date]])</f>
        <v>0</v>
      </c>
    </row>
    <row r="1561" spans="13:27" hidden="1" x14ac:dyDescent="0.25">
      <c r="M1561" s="23"/>
      <c r="P1561" s="12"/>
      <c r="W1561" s="3"/>
      <c r="X1561" s="3"/>
      <c r="Y1561" s="3"/>
      <c r="Z1561" s="6"/>
      <c r="AA1561" s="11">
        <f>NETWORKDAYS(Table1[[#This Row],[start Date]],Table1[[#This Row],[End Date]])</f>
        <v>0</v>
      </c>
    </row>
    <row r="1562" spans="13:27" hidden="1" x14ac:dyDescent="0.25">
      <c r="M1562" s="23"/>
      <c r="P1562" s="12"/>
      <c r="W1562" s="3"/>
      <c r="X1562" s="3"/>
      <c r="Y1562" s="3"/>
      <c r="Z1562" s="6"/>
      <c r="AA1562" s="11">
        <f>NETWORKDAYS(Table1[[#This Row],[start Date]],Table1[[#This Row],[End Date]])</f>
        <v>0</v>
      </c>
    </row>
    <row r="1563" spans="13:27" hidden="1" x14ac:dyDescent="0.25">
      <c r="M1563" s="23"/>
      <c r="P1563" s="12"/>
      <c r="W1563" s="3"/>
      <c r="X1563" s="3"/>
      <c r="Y1563" s="3"/>
      <c r="Z1563" s="6"/>
      <c r="AA1563" s="11">
        <f>NETWORKDAYS(Table1[[#This Row],[start Date]],Table1[[#This Row],[End Date]])</f>
        <v>0</v>
      </c>
    </row>
    <row r="1564" spans="13:27" hidden="1" x14ac:dyDescent="0.25">
      <c r="M1564" s="23"/>
      <c r="P1564" s="12"/>
      <c r="W1564" s="3"/>
      <c r="X1564" s="3"/>
      <c r="Y1564" s="3"/>
      <c r="Z1564" s="6"/>
      <c r="AA1564" s="11">
        <f>NETWORKDAYS(Table1[[#This Row],[start Date]],Table1[[#This Row],[End Date]])</f>
        <v>0</v>
      </c>
    </row>
    <row r="1565" spans="13:27" hidden="1" x14ac:dyDescent="0.25">
      <c r="M1565" s="23"/>
      <c r="P1565" s="12"/>
      <c r="W1565" s="3"/>
      <c r="X1565" s="3"/>
      <c r="Y1565" s="3"/>
      <c r="Z1565" s="6"/>
      <c r="AA1565" s="11">
        <f>NETWORKDAYS(Table1[[#This Row],[start Date]],Table1[[#This Row],[End Date]])</f>
        <v>0</v>
      </c>
    </row>
    <row r="1566" spans="13:27" hidden="1" x14ac:dyDescent="0.25">
      <c r="M1566" s="23"/>
      <c r="P1566" s="12"/>
      <c r="W1566" s="3"/>
      <c r="X1566" s="3"/>
      <c r="Y1566" s="3"/>
      <c r="Z1566" s="6"/>
      <c r="AA1566" s="11">
        <f>NETWORKDAYS(Table1[[#This Row],[start Date]],Table1[[#This Row],[End Date]])</f>
        <v>0</v>
      </c>
    </row>
    <row r="1567" spans="13:27" hidden="1" x14ac:dyDescent="0.25">
      <c r="M1567" s="23"/>
      <c r="P1567" s="12"/>
      <c r="W1567" s="3"/>
      <c r="X1567" s="3"/>
      <c r="Y1567" s="3"/>
      <c r="Z1567" s="6"/>
      <c r="AA1567" s="11">
        <f>NETWORKDAYS(Table1[[#This Row],[start Date]],Table1[[#This Row],[End Date]])</f>
        <v>0</v>
      </c>
    </row>
    <row r="1568" spans="13:27" hidden="1" x14ac:dyDescent="0.25">
      <c r="M1568" s="23"/>
      <c r="P1568" s="12"/>
      <c r="W1568" s="3"/>
      <c r="X1568" s="3"/>
      <c r="Y1568" s="3"/>
      <c r="Z1568" s="6"/>
      <c r="AA1568" s="11">
        <f>NETWORKDAYS(Table1[[#This Row],[start Date]],Table1[[#This Row],[End Date]])</f>
        <v>0</v>
      </c>
    </row>
    <row r="1569" spans="13:27" hidden="1" x14ac:dyDescent="0.25">
      <c r="M1569" s="23"/>
      <c r="P1569" s="12"/>
      <c r="W1569" s="3"/>
      <c r="X1569" s="3"/>
      <c r="Y1569" s="3"/>
      <c r="Z1569" s="6"/>
      <c r="AA1569" s="11">
        <f>NETWORKDAYS(Table1[[#This Row],[start Date]],Table1[[#This Row],[End Date]])</f>
        <v>0</v>
      </c>
    </row>
    <row r="1570" spans="13:27" hidden="1" x14ac:dyDescent="0.25">
      <c r="M1570" s="23"/>
      <c r="P1570" s="12"/>
      <c r="W1570" s="3"/>
      <c r="X1570" s="3"/>
      <c r="Y1570" s="3"/>
      <c r="Z1570" s="6"/>
      <c r="AA1570" s="11">
        <f>NETWORKDAYS(Table1[[#This Row],[start Date]],Table1[[#This Row],[End Date]])</f>
        <v>0</v>
      </c>
    </row>
    <row r="1571" spans="13:27" hidden="1" x14ac:dyDescent="0.25">
      <c r="M1571" s="23"/>
      <c r="P1571" s="12"/>
      <c r="W1571" s="3"/>
      <c r="X1571" s="3"/>
      <c r="Y1571" s="3"/>
      <c r="Z1571" s="6"/>
      <c r="AA1571" s="11">
        <f>NETWORKDAYS(Table1[[#This Row],[start Date]],Table1[[#This Row],[End Date]])</f>
        <v>0</v>
      </c>
    </row>
    <row r="1572" spans="13:27" hidden="1" x14ac:dyDescent="0.25">
      <c r="M1572" s="23"/>
      <c r="P1572" s="12"/>
      <c r="W1572" s="3"/>
      <c r="X1572" s="3"/>
      <c r="Y1572" s="3"/>
      <c r="Z1572" s="6"/>
      <c r="AA1572" s="11">
        <f>NETWORKDAYS(Table1[[#This Row],[start Date]],Table1[[#This Row],[End Date]])</f>
        <v>0</v>
      </c>
    </row>
    <row r="1573" spans="13:27" hidden="1" x14ac:dyDescent="0.25">
      <c r="M1573" s="23"/>
      <c r="P1573" s="12"/>
      <c r="W1573" s="3"/>
      <c r="X1573" s="3"/>
      <c r="Y1573" s="3"/>
      <c r="Z1573" s="6"/>
      <c r="AA1573" s="11">
        <f>NETWORKDAYS(Table1[[#This Row],[start Date]],Table1[[#This Row],[End Date]])</f>
        <v>0</v>
      </c>
    </row>
    <row r="1574" spans="13:27" hidden="1" x14ac:dyDescent="0.25">
      <c r="M1574" s="23"/>
      <c r="P1574" s="12"/>
      <c r="W1574" s="3"/>
      <c r="X1574" s="3"/>
      <c r="Y1574" s="3"/>
      <c r="Z1574" s="6"/>
      <c r="AA1574" s="11">
        <f>NETWORKDAYS(Table1[[#This Row],[start Date]],Table1[[#This Row],[End Date]])</f>
        <v>0</v>
      </c>
    </row>
    <row r="1575" spans="13:27" hidden="1" x14ac:dyDescent="0.25">
      <c r="M1575" s="23"/>
      <c r="P1575" s="12"/>
      <c r="W1575" s="3"/>
      <c r="X1575" s="3"/>
      <c r="Y1575" s="3"/>
      <c r="Z1575" s="6"/>
      <c r="AA1575" s="11">
        <f>NETWORKDAYS(Table1[[#This Row],[start Date]],Table1[[#This Row],[End Date]])</f>
        <v>0</v>
      </c>
    </row>
    <row r="1576" spans="13:27" hidden="1" x14ac:dyDescent="0.25">
      <c r="M1576" s="23"/>
      <c r="P1576" s="12"/>
      <c r="W1576" s="3"/>
      <c r="X1576" s="3"/>
      <c r="Y1576" s="3"/>
      <c r="Z1576" s="6"/>
      <c r="AA1576" s="11">
        <f>NETWORKDAYS(Table1[[#This Row],[start Date]],Table1[[#This Row],[End Date]])</f>
        <v>0</v>
      </c>
    </row>
    <row r="1577" spans="13:27" hidden="1" x14ac:dyDescent="0.25">
      <c r="M1577" s="23"/>
      <c r="P1577" s="12"/>
      <c r="W1577" s="3"/>
      <c r="X1577" s="3"/>
      <c r="Y1577" s="3"/>
      <c r="Z1577" s="6"/>
      <c r="AA1577" s="11">
        <f>NETWORKDAYS(Table1[[#This Row],[start Date]],Table1[[#This Row],[End Date]])</f>
        <v>0</v>
      </c>
    </row>
    <row r="1578" spans="13:27" hidden="1" x14ac:dyDescent="0.25">
      <c r="M1578" s="23"/>
      <c r="P1578" s="12"/>
      <c r="W1578" s="3"/>
      <c r="X1578" s="3"/>
      <c r="Y1578" s="3"/>
      <c r="Z1578" s="6"/>
      <c r="AA1578" s="11">
        <f>NETWORKDAYS(Table1[[#This Row],[start Date]],Table1[[#This Row],[End Date]])</f>
        <v>0</v>
      </c>
    </row>
    <row r="1579" spans="13:27" hidden="1" x14ac:dyDescent="0.25">
      <c r="M1579" s="23"/>
      <c r="P1579" s="12"/>
      <c r="W1579" s="3"/>
      <c r="X1579" s="3"/>
      <c r="Y1579" s="3"/>
      <c r="Z1579" s="6"/>
      <c r="AA1579" s="11">
        <f>NETWORKDAYS(Table1[[#This Row],[start Date]],Table1[[#This Row],[End Date]])</f>
        <v>0</v>
      </c>
    </row>
    <row r="1580" spans="13:27" hidden="1" x14ac:dyDescent="0.25">
      <c r="M1580" s="23"/>
      <c r="P1580" s="12"/>
      <c r="W1580" s="3"/>
      <c r="X1580" s="3"/>
      <c r="Y1580" s="3"/>
      <c r="Z1580" s="6"/>
      <c r="AA1580" s="11">
        <f>NETWORKDAYS(Table1[[#This Row],[start Date]],Table1[[#This Row],[End Date]])</f>
        <v>0</v>
      </c>
    </row>
    <row r="1581" spans="13:27" hidden="1" x14ac:dyDescent="0.25">
      <c r="M1581" s="23"/>
      <c r="P1581" s="12"/>
      <c r="W1581" s="3"/>
      <c r="X1581" s="3"/>
      <c r="Y1581" s="3"/>
      <c r="Z1581" s="6"/>
      <c r="AA1581" s="11">
        <f>NETWORKDAYS(Table1[[#This Row],[start Date]],Table1[[#This Row],[End Date]])</f>
        <v>0</v>
      </c>
    </row>
    <row r="1582" spans="13:27" hidden="1" x14ac:dyDescent="0.25">
      <c r="M1582" s="23"/>
      <c r="P1582" s="12"/>
      <c r="W1582" s="3"/>
      <c r="X1582" s="3"/>
      <c r="Y1582" s="3"/>
      <c r="Z1582" s="6"/>
      <c r="AA1582" s="11">
        <f>NETWORKDAYS(Table1[[#This Row],[start Date]],Table1[[#This Row],[End Date]])</f>
        <v>0</v>
      </c>
    </row>
    <row r="1583" spans="13:27" hidden="1" x14ac:dyDescent="0.25">
      <c r="M1583" s="23"/>
      <c r="P1583" s="12"/>
      <c r="W1583" s="3"/>
      <c r="X1583" s="3"/>
      <c r="Y1583" s="3"/>
      <c r="Z1583" s="6"/>
      <c r="AA1583" s="11">
        <f>NETWORKDAYS(Table1[[#This Row],[start Date]],Table1[[#This Row],[End Date]])</f>
        <v>0</v>
      </c>
    </row>
    <row r="1584" spans="13:27" hidden="1" x14ac:dyDescent="0.25">
      <c r="M1584" s="23"/>
      <c r="P1584" s="12"/>
      <c r="W1584" s="3"/>
      <c r="X1584" s="3"/>
      <c r="Y1584" s="3"/>
      <c r="Z1584" s="6"/>
      <c r="AA1584" s="11">
        <f>NETWORKDAYS(Table1[[#This Row],[start Date]],Table1[[#This Row],[End Date]])</f>
        <v>0</v>
      </c>
    </row>
    <row r="1585" spans="13:27" hidden="1" x14ac:dyDescent="0.25">
      <c r="M1585" s="23"/>
      <c r="P1585" s="12"/>
      <c r="W1585" s="3"/>
      <c r="X1585" s="3"/>
      <c r="Y1585" s="3"/>
      <c r="Z1585" s="6"/>
      <c r="AA1585" s="11">
        <f>NETWORKDAYS(Table1[[#This Row],[start Date]],Table1[[#This Row],[End Date]])</f>
        <v>0</v>
      </c>
    </row>
    <row r="1586" spans="13:27" hidden="1" x14ac:dyDescent="0.25">
      <c r="M1586" s="23"/>
      <c r="P1586" s="12"/>
      <c r="W1586" s="3"/>
      <c r="X1586" s="3"/>
      <c r="Y1586" s="3"/>
      <c r="Z1586" s="6"/>
      <c r="AA1586" s="11">
        <f>NETWORKDAYS(Table1[[#This Row],[start Date]],Table1[[#This Row],[End Date]])</f>
        <v>0</v>
      </c>
    </row>
    <row r="1587" spans="13:27" hidden="1" x14ac:dyDescent="0.25">
      <c r="M1587" s="23"/>
      <c r="P1587" s="12"/>
      <c r="W1587" s="3"/>
      <c r="X1587" s="3"/>
      <c r="Y1587" s="3"/>
      <c r="Z1587" s="6"/>
      <c r="AA1587" s="11">
        <f>NETWORKDAYS(Table1[[#This Row],[start Date]],Table1[[#This Row],[End Date]])</f>
        <v>0</v>
      </c>
    </row>
    <row r="1588" spans="13:27" hidden="1" x14ac:dyDescent="0.25">
      <c r="M1588" s="23"/>
      <c r="P1588" s="12"/>
      <c r="W1588" s="3"/>
      <c r="X1588" s="3"/>
      <c r="Y1588" s="3"/>
      <c r="Z1588" s="6"/>
      <c r="AA1588" s="11">
        <f>NETWORKDAYS(Table1[[#This Row],[start Date]],Table1[[#This Row],[End Date]])</f>
        <v>0</v>
      </c>
    </row>
    <row r="1589" spans="13:27" hidden="1" x14ac:dyDescent="0.25">
      <c r="M1589" s="23"/>
      <c r="P1589" s="12"/>
      <c r="W1589" s="3"/>
      <c r="X1589" s="3"/>
      <c r="Y1589" s="3"/>
      <c r="Z1589" s="6"/>
      <c r="AA1589" s="11">
        <f>NETWORKDAYS(Table1[[#This Row],[start Date]],Table1[[#This Row],[End Date]])</f>
        <v>0</v>
      </c>
    </row>
    <row r="1590" spans="13:27" hidden="1" x14ac:dyDescent="0.25">
      <c r="M1590" s="23"/>
      <c r="P1590" s="12"/>
      <c r="W1590" s="3"/>
      <c r="X1590" s="3"/>
      <c r="Y1590" s="3"/>
      <c r="Z1590" s="6"/>
      <c r="AA1590" s="11">
        <f>NETWORKDAYS(Table1[[#This Row],[start Date]],Table1[[#This Row],[End Date]])</f>
        <v>0</v>
      </c>
    </row>
    <row r="1591" spans="13:27" hidden="1" x14ac:dyDescent="0.25">
      <c r="M1591" s="23"/>
      <c r="P1591" s="12"/>
      <c r="W1591" s="3"/>
      <c r="X1591" s="3"/>
      <c r="Y1591" s="3"/>
      <c r="Z1591" s="6"/>
      <c r="AA1591" s="11">
        <f>NETWORKDAYS(Table1[[#This Row],[start Date]],Table1[[#This Row],[End Date]])</f>
        <v>0</v>
      </c>
    </row>
    <row r="1592" spans="13:27" hidden="1" x14ac:dyDescent="0.25">
      <c r="M1592" s="23"/>
      <c r="P1592" s="12"/>
      <c r="W1592" s="3"/>
      <c r="X1592" s="3"/>
      <c r="Y1592" s="3"/>
      <c r="Z1592" s="6"/>
      <c r="AA1592" s="11">
        <f>NETWORKDAYS(Table1[[#This Row],[start Date]],Table1[[#This Row],[End Date]])</f>
        <v>0</v>
      </c>
    </row>
    <row r="1593" spans="13:27" hidden="1" x14ac:dyDescent="0.25">
      <c r="M1593" s="23"/>
      <c r="P1593" s="12"/>
      <c r="W1593" s="3"/>
      <c r="X1593" s="3"/>
      <c r="Y1593" s="3"/>
      <c r="Z1593" s="6"/>
      <c r="AA1593" s="11">
        <f>NETWORKDAYS(Table1[[#This Row],[start Date]],Table1[[#This Row],[End Date]])</f>
        <v>0</v>
      </c>
    </row>
    <row r="1594" spans="13:27" hidden="1" x14ac:dyDescent="0.25">
      <c r="M1594" s="23"/>
      <c r="P1594" s="12"/>
      <c r="W1594" s="3"/>
      <c r="X1594" s="3"/>
      <c r="Y1594" s="3"/>
      <c r="Z1594" s="6"/>
      <c r="AA1594" s="11">
        <f>NETWORKDAYS(Table1[[#This Row],[start Date]],Table1[[#This Row],[End Date]])</f>
        <v>0</v>
      </c>
    </row>
    <row r="1595" spans="13:27" hidden="1" x14ac:dyDescent="0.25">
      <c r="M1595" s="23"/>
      <c r="P1595" s="12"/>
      <c r="W1595" s="3"/>
      <c r="X1595" s="3"/>
      <c r="Y1595" s="3"/>
      <c r="Z1595" s="6"/>
      <c r="AA1595" s="11">
        <f>NETWORKDAYS(Table1[[#This Row],[start Date]],Table1[[#This Row],[End Date]])</f>
        <v>0</v>
      </c>
    </row>
    <row r="1596" spans="13:27" hidden="1" x14ac:dyDescent="0.25">
      <c r="M1596" s="23"/>
      <c r="P1596" s="12"/>
      <c r="W1596" s="3"/>
      <c r="X1596" s="3"/>
      <c r="Y1596" s="3"/>
      <c r="Z1596" s="6"/>
      <c r="AA1596" s="11">
        <f>NETWORKDAYS(Table1[[#This Row],[start Date]],Table1[[#This Row],[End Date]])</f>
        <v>0</v>
      </c>
    </row>
    <row r="1597" spans="13:27" hidden="1" x14ac:dyDescent="0.25">
      <c r="M1597" s="23"/>
      <c r="P1597" s="12"/>
      <c r="W1597" s="3"/>
      <c r="X1597" s="3"/>
      <c r="Y1597" s="3"/>
      <c r="Z1597" s="6"/>
      <c r="AA1597" s="11">
        <f>NETWORKDAYS(Table1[[#This Row],[start Date]],Table1[[#This Row],[End Date]])</f>
        <v>0</v>
      </c>
    </row>
    <row r="1598" spans="13:27" hidden="1" x14ac:dyDescent="0.25">
      <c r="M1598" s="23"/>
      <c r="P1598" s="12"/>
      <c r="W1598" s="3"/>
      <c r="X1598" s="3"/>
      <c r="Y1598" s="3"/>
      <c r="Z1598" s="6"/>
      <c r="AA1598" s="11">
        <f>NETWORKDAYS(Table1[[#This Row],[start Date]],Table1[[#This Row],[End Date]])</f>
        <v>0</v>
      </c>
    </row>
    <row r="1599" spans="13:27" hidden="1" x14ac:dyDescent="0.25">
      <c r="M1599" s="23"/>
      <c r="P1599" s="12"/>
      <c r="W1599" s="3"/>
      <c r="X1599" s="3"/>
      <c r="Y1599" s="3"/>
      <c r="Z1599" s="6"/>
      <c r="AA1599" s="11">
        <f>NETWORKDAYS(Table1[[#This Row],[start Date]],Table1[[#This Row],[End Date]])</f>
        <v>0</v>
      </c>
    </row>
    <row r="1600" spans="13:27" hidden="1" x14ac:dyDescent="0.25">
      <c r="M1600" s="23"/>
      <c r="P1600" s="12"/>
      <c r="W1600" s="3"/>
      <c r="X1600" s="3"/>
      <c r="Y1600" s="3"/>
      <c r="Z1600" s="6"/>
      <c r="AA1600" s="11">
        <f>NETWORKDAYS(Table1[[#This Row],[start Date]],Table1[[#This Row],[End Date]])</f>
        <v>0</v>
      </c>
    </row>
    <row r="1601" spans="13:27" hidden="1" x14ac:dyDescent="0.25">
      <c r="M1601" s="23"/>
      <c r="P1601" s="12"/>
      <c r="W1601" s="3"/>
      <c r="X1601" s="3"/>
      <c r="Y1601" s="3"/>
      <c r="Z1601" s="6"/>
      <c r="AA1601" s="11">
        <f>NETWORKDAYS(Table1[[#This Row],[start Date]],Table1[[#This Row],[End Date]])</f>
        <v>0</v>
      </c>
    </row>
    <row r="1602" spans="13:27" hidden="1" x14ac:dyDescent="0.25">
      <c r="M1602" s="23"/>
      <c r="P1602" s="12"/>
      <c r="W1602" s="3"/>
      <c r="X1602" s="3"/>
      <c r="Y1602" s="3"/>
      <c r="Z1602" s="6"/>
      <c r="AA1602" s="11">
        <f>NETWORKDAYS(Table1[[#This Row],[start Date]],Table1[[#This Row],[End Date]])</f>
        <v>0</v>
      </c>
    </row>
    <row r="1603" spans="13:27" hidden="1" x14ac:dyDescent="0.25">
      <c r="M1603" s="23"/>
      <c r="P1603" s="12"/>
      <c r="W1603" s="3"/>
      <c r="X1603" s="3"/>
      <c r="Y1603" s="3"/>
      <c r="Z1603" s="6"/>
      <c r="AA1603" s="11">
        <f>NETWORKDAYS(Table1[[#This Row],[start Date]],Table1[[#This Row],[End Date]])</f>
        <v>0</v>
      </c>
    </row>
    <row r="1604" spans="13:27" hidden="1" x14ac:dyDescent="0.25">
      <c r="M1604" s="23"/>
      <c r="P1604" s="12"/>
      <c r="W1604" s="3"/>
      <c r="X1604" s="3"/>
      <c r="Y1604" s="3"/>
      <c r="Z1604" s="6"/>
      <c r="AA1604" s="11">
        <f>NETWORKDAYS(Table1[[#This Row],[start Date]],Table1[[#This Row],[End Date]])</f>
        <v>0</v>
      </c>
    </row>
    <row r="1605" spans="13:27" hidden="1" x14ac:dyDescent="0.25">
      <c r="M1605" s="23"/>
      <c r="P1605" s="12"/>
      <c r="W1605" s="3"/>
      <c r="X1605" s="3"/>
      <c r="Y1605" s="3"/>
      <c r="Z1605" s="6"/>
      <c r="AA1605" s="11">
        <f>NETWORKDAYS(Table1[[#This Row],[start Date]],Table1[[#This Row],[End Date]])</f>
        <v>0</v>
      </c>
    </row>
    <row r="1606" spans="13:27" hidden="1" x14ac:dyDescent="0.25">
      <c r="M1606" s="23"/>
      <c r="P1606" s="12"/>
      <c r="W1606" s="3"/>
      <c r="X1606" s="3"/>
      <c r="Y1606" s="3"/>
      <c r="Z1606" s="6"/>
      <c r="AA1606" s="11">
        <f>NETWORKDAYS(Table1[[#This Row],[start Date]],Table1[[#This Row],[End Date]])</f>
        <v>0</v>
      </c>
    </row>
    <row r="1607" spans="13:27" hidden="1" x14ac:dyDescent="0.25">
      <c r="M1607" s="23"/>
      <c r="P1607" s="12"/>
      <c r="W1607" s="3"/>
      <c r="X1607" s="3"/>
      <c r="Y1607" s="3"/>
      <c r="Z1607" s="6"/>
      <c r="AA1607" s="11">
        <f>NETWORKDAYS(Table1[[#This Row],[start Date]],Table1[[#This Row],[End Date]])</f>
        <v>0</v>
      </c>
    </row>
    <row r="1608" spans="13:27" hidden="1" x14ac:dyDescent="0.25">
      <c r="M1608" s="23"/>
      <c r="P1608" s="12"/>
      <c r="W1608" s="3"/>
      <c r="X1608" s="3"/>
      <c r="Y1608" s="3"/>
      <c r="Z1608" s="6"/>
      <c r="AA1608" s="11">
        <f>NETWORKDAYS(Table1[[#This Row],[start Date]],Table1[[#This Row],[End Date]])</f>
        <v>0</v>
      </c>
    </row>
    <row r="1609" spans="13:27" hidden="1" x14ac:dyDescent="0.25">
      <c r="M1609" s="23"/>
      <c r="P1609" s="12"/>
      <c r="W1609" s="3"/>
      <c r="X1609" s="3"/>
      <c r="Y1609" s="3"/>
      <c r="Z1609" s="6"/>
      <c r="AA1609" s="11">
        <f>NETWORKDAYS(Table1[[#This Row],[start Date]],Table1[[#This Row],[End Date]])</f>
        <v>0</v>
      </c>
    </row>
    <row r="1610" spans="13:27" hidden="1" x14ac:dyDescent="0.25">
      <c r="M1610" s="23"/>
      <c r="P1610" s="12"/>
      <c r="W1610" s="3"/>
      <c r="X1610" s="3"/>
      <c r="Y1610" s="3"/>
      <c r="Z1610" s="6"/>
      <c r="AA1610" s="11">
        <f>NETWORKDAYS(Table1[[#This Row],[start Date]],Table1[[#This Row],[End Date]])</f>
        <v>0</v>
      </c>
    </row>
    <row r="1611" spans="13:27" hidden="1" x14ac:dyDescent="0.25">
      <c r="M1611" s="23"/>
      <c r="P1611" s="12"/>
      <c r="W1611" s="3"/>
      <c r="X1611" s="3"/>
      <c r="Y1611" s="3"/>
      <c r="Z1611" s="6"/>
      <c r="AA1611" s="11">
        <f>NETWORKDAYS(Table1[[#This Row],[start Date]],Table1[[#This Row],[End Date]])</f>
        <v>0</v>
      </c>
    </row>
    <row r="1612" spans="13:27" hidden="1" x14ac:dyDescent="0.25">
      <c r="M1612" s="23"/>
      <c r="P1612" s="12"/>
      <c r="W1612" s="3"/>
      <c r="X1612" s="3"/>
      <c r="Y1612" s="3"/>
      <c r="Z1612" s="6"/>
      <c r="AA1612" s="11">
        <f>NETWORKDAYS(Table1[[#This Row],[start Date]],Table1[[#This Row],[End Date]])</f>
        <v>0</v>
      </c>
    </row>
    <row r="1613" spans="13:27" hidden="1" x14ac:dyDescent="0.25">
      <c r="M1613" s="23"/>
      <c r="P1613" s="12"/>
      <c r="W1613" s="3"/>
      <c r="X1613" s="3"/>
      <c r="Y1613" s="3"/>
      <c r="Z1613" s="6"/>
      <c r="AA1613" s="11">
        <f>NETWORKDAYS(Table1[[#This Row],[start Date]],Table1[[#This Row],[End Date]])</f>
        <v>0</v>
      </c>
    </row>
    <row r="1614" spans="13:27" hidden="1" x14ac:dyDescent="0.25">
      <c r="M1614" s="23"/>
      <c r="P1614" s="12"/>
      <c r="W1614" s="3"/>
      <c r="X1614" s="3"/>
      <c r="Y1614" s="3"/>
      <c r="Z1614" s="6"/>
      <c r="AA1614" s="11">
        <f>NETWORKDAYS(Table1[[#This Row],[start Date]],Table1[[#This Row],[End Date]])</f>
        <v>0</v>
      </c>
    </row>
    <row r="1615" spans="13:27" hidden="1" x14ac:dyDescent="0.25">
      <c r="M1615" s="23"/>
      <c r="P1615" s="12"/>
      <c r="W1615" s="3"/>
      <c r="X1615" s="3"/>
      <c r="Y1615" s="3"/>
      <c r="Z1615" s="6"/>
      <c r="AA1615" s="11">
        <f>NETWORKDAYS(Table1[[#This Row],[start Date]],Table1[[#This Row],[End Date]])</f>
        <v>0</v>
      </c>
    </row>
    <row r="1616" spans="13:27" hidden="1" x14ac:dyDescent="0.25">
      <c r="M1616" s="23"/>
      <c r="P1616" s="12"/>
      <c r="W1616" s="3"/>
      <c r="X1616" s="3"/>
      <c r="Y1616" s="3"/>
      <c r="Z1616" s="6"/>
      <c r="AA1616" s="11">
        <f>NETWORKDAYS(Table1[[#This Row],[start Date]],Table1[[#This Row],[End Date]])</f>
        <v>0</v>
      </c>
    </row>
    <row r="1617" spans="13:27" hidden="1" x14ac:dyDescent="0.25">
      <c r="M1617" s="23"/>
      <c r="P1617" s="12"/>
      <c r="W1617" s="3"/>
      <c r="X1617" s="3"/>
      <c r="Y1617" s="3"/>
      <c r="Z1617" s="6"/>
      <c r="AA1617" s="11">
        <f>NETWORKDAYS(Table1[[#This Row],[start Date]],Table1[[#This Row],[End Date]])</f>
        <v>0</v>
      </c>
    </row>
    <row r="1618" spans="13:27" hidden="1" x14ac:dyDescent="0.25">
      <c r="M1618" s="23"/>
      <c r="P1618" s="12"/>
      <c r="W1618" s="3"/>
      <c r="X1618" s="3"/>
      <c r="Y1618" s="3"/>
      <c r="Z1618" s="6"/>
      <c r="AA1618" s="11">
        <f>NETWORKDAYS(Table1[[#This Row],[start Date]],Table1[[#This Row],[End Date]])</f>
        <v>0</v>
      </c>
    </row>
    <row r="1619" spans="13:27" hidden="1" x14ac:dyDescent="0.25">
      <c r="M1619" s="23"/>
      <c r="P1619" s="12"/>
      <c r="W1619" s="3"/>
      <c r="X1619" s="3"/>
      <c r="Y1619" s="3"/>
      <c r="Z1619" s="6"/>
      <c r="AA1619" s="11">
        <f>NETWORKDAYS(Table1[[#This Row],[start Date]],Table1[[#This Row],[End Date]])</f>
        <v>0</v>
      </c>
    </row>
    <row r="1620" spans="13:27" hidden="1" x14ac:dyDescent="0.25">
      <c r="M1620" s="23"/>
      <c r="P1620" s="12"/>
      <c r="W1620" s="3"/>
      <c r="X1620" s="3"/>
      <c r="Y1620" s="3"/>
      <c r="Z1620" s="6"/>
      <c r="AA1620" s="11">
        <f>NETWORKDAYS(Table1[[#This Row],[start Date]],Table1[[#This Row],[End Date]])</f>
        <v>0</v>
      </c>
    </row>
    <row r="1621" spans="13:27" hidden="1" x14ac:dyDescent="0.25">
      <c r="M1621" s="23"/>
      <c r="P1621" s="12"/>
      <c r="W1621" s="3"/>
      <c r="X1621" s="3"/>
      <c r="Y1621" s="3"/>
      <c r="Z1621" s="6"/>
      <c r="AA1621" s="11">
        <f>NETWORKDAYS(Table1[[#This Row],[start Date]],Table1[[#This Row],[End Date]])</f>
        <v>0</v>
      </c>
    </row>
    <row r="1622" spans="13:27" hidden="1" x14ac:dyDescent="0.25">
      <c r="M1622" s="23"/>
      <c r="P1622" s="12"/>
      <c r="W1622" s="3"/>
      <c r="X1622" s="3"/>
      <c r="Y1622" s="3"/>
      <c r="Z1622" s="6"/>
      <c r="AA1622" s="11">
        <f>NETWORKDAYS(Table1[[#This Row],[start Date]],Table1[[#This Row],[End Date]])</f>
        <v>0</v>
      </c>
    </row>
    <row r="1623" spans="13:27" hidden="1" x14ac:dyDescent="0.25">
      <c r="M1623" s="23"/>
      <c r="P1623" s="12"/>
      <c r="W1623" s="3"/>
      <c r="X1623" s="3"/>
      <c r="Y1623" s="3"/>
      <c r="Z1623" s="6"/>
      <c r="AA1623" s="11">
        <f>NETWORKDAYS(Table1[[#This Row],[start Date]],Table1[[#This Row],[End Date]])</f>
        <v>0</v>
      </c>
    </row>
    <row r="1624" spans="13:27" hidden="1" x14ac:dyDescent="0.25">
      <c r="M1624" s="23"/>
      <c r="P1624" s="12"/>
      <c r="W1624" s="3"/>
      <c r="X1624" s="3"/>
      <c r="Y1624" s="3"/>
      <c r="Z1624" s="6"/>
      <c r="AA1624" s="11">
        <f>NETWORKDAYS(Table1[[#This Row],[start Date]],Table1[[#This Row],[End Date]])</f>
        <v>0</v>
      </c>
    </row>
    <row r="1625" spans="13:27" hidden="1" x14ac:dyDescent="0.25">
      <c r="M1625" s="23"/>
      <c r="P1625" s="12"/>
      <c r="W1625" s="3"/>
      <c r="X1625" s="3"/>
      <c r="Y1625" s="3"/>
      <c r="Z1625" s="6"/>
      <c r="AA1625" s="11">
        <f>NETWORKDAYS(Table1[[#This Row],[start Date]],Table1[[#This Row],[End Date]])</f>
        <v>0</v>
      </c>
    </row>
    <row r="1626" spans="13:27" hidden="1" x14ac:dyDescent="0.25">
      <c r="M1626" s="23"/>
      <c r="P1626" s="12"/>
      <c r="W1626" s="3"/>
      <c r="X1626" s="3"/>
      <c r="Y1626" s="3"/>
      <c r="Z1626" s="6"/>
      <c r="AA1626" s="11">
        <f>NETWORKDAYS(Table1[[#This Row],[start Date]],Table1[[#This Row],[End Date]])</f>
        <v>0</v>
      </c>
    </row>
    <row r="1627" spans="13:27" hidden="1" x14ac:dyDescent="0.25">
      <c r="M1627" s="23"/>
      <c r="P1627" s="12"/>
      <c r="W1627" s="3"/>
      <c r="X1627" s="3"/>
      <c r="Y1627" s="3"/>
      <c r="Z1627" s="6"/>
      <c r="AA1627" s="11">
        <f>NETWORKDAYS(Table1[[#This Row],[start Date]],Table1[[#This Row],[End Date]])</f>
        <v>0</v>
      </c>
    </row>
    <row r="1628" spans="13:27" hidden="1" x14ac:dyDescent="0.25">
      <c r="M1628" s="23"/>
      <c r="P1628" s="12"/>
      <c r="W1628" s="3"/>
      <c r="X1628" s="3"/>
      <c r="Y1628" s="3"/>
      <c r="Z1628" s="6"/>
      <c r="AA1628" s="11">
        <f>NETWORKDAYS(Table1[[#This Row],[start Date]],Table1[[#This Row],[End Date]])</f>
        <v>0</v>
      </c>
    </row>
    <row r="1629" spans="13:27" hidden="1" x14ac:dyDescent="0.25">
      <c r="M1629" s="23"/>
      <c r="P1629" s="12"/>
      <c r="W1629" s="3"/>
      <c r="X1629" s="3"/>
      <c r="Y1629" s="3"/>
      <c r="Z1629" s="6"/>
      <c r="AA1629" s="11">
        <f>NETWORKDAYS(Table1[[#This Row],[start Date]],Table1[[#This Row],[End Date]])</f>
        <v>0</v>
      </c>
    </row>
    <row r="1630" spans="13:27" hidden="1" x14ac:dyDescent="0.25">
      <c r="M1630" s="23"/>
      <c r="P1630" s="12"/>
      <c r="W1630" s="3"/>
      <c r="X1630" s="3"/>
      <c r="Y1630" s="3"/>
      <c r="Z1630" s="6"/>
      <c r="AA1630" s="11">
        <f>NETWORKDAYS(Table1[[#This Row],[start Date]],Table1[[#This Row],[End Date]])</f>
        <v>0</v>
      </c>
    </row>
    <row r="1631" spans="13:27" hidden="1" x14ac:dyDescent="0.25">
      <c r="M1631" s="23"/>
      <c r="P1631" s="12"/>
      <c r="W1631" s="3"/>
      <c r="X1631" s="3"/>
      <c r="Y1631" s="3"/>
      <c r="Z1631" s="6"/>
      <c r="AA1631" s="11">
        <f>NETWORKDAYS(Table1[[#This Row],[start Date]],Table1[[#This Row],[End Date]])</f>
        <v>0</v>
      </c>
    </row>
    <row r="1632" spans="13:27" hidden="1" x14ac:dyDescent="0.25">
      <c r="M1632" s="23"/>
      <c r="P1632" s="12"/>
      <c r="W1632" s="3"/>
      <c r="X1632" s="3"/>
      <c r="Y1632" s="3"/>
      <c r="Z1632" s="6"/>
      <c r="AA1632" s="11">
        <f>NETWORKDAYS(Table1[[#This Row],[start Date]],Table1[[#This Row],[End Date]])</f>
        <v>0</v>
      </c>
    </row>
    <row r="1633" spans="13:27" hidden="1" x14ac:dyDescent="0.25">
      <c r="M1633" s="23"/>
      <c r="P1633" s="12"/>
      <c r="W1633" s="3"/>
      <c r="X1633" s="3"/>
      <c r="Y1633" s="3"/>
      <c r="Z1633" s="6"/>
      <c r="AA1633" s="11">
        <f>NETWORKDAYS(Table1[[#This Row],[start Date]],Table1[[#This Row],[End Date]])</f>
        <v>0</v>
      </c>
    </row>
    <row r="1634" spans="13:27" hidden="1" x14ac:dyDescent="0.25">
      <c r="M1634" s="23"/>
      <c r="P1634" s="12"/>
      <c r="W1634" s="3"/>
      <c r="X1634" s="3"/>
      <c r="Y1634" s="3"/>
      <c r="Z1634" s="6"/>
      <c r="AA1634" s="11">
        <f>NETWORKDAYS(Table1[[#This Row],[start Date]],Table1[[#This Row],[End Date]])</f>
        <v>0</v>
      </c>
    </row>
    <row r="1635" spans="13:27" hidden="1" x14ac:dyDescent="0.25">
      <c r="M1635" s="23"/>
      <c r="P1635" s="12"/>
      <c r="W1635" s="3"/>
      <c r="X1635" s="3"/>
      <c r="Y1635" s="3"/>
      <c r="Z1635" s="6"/>
      <c r="AA1635" s="11">
        <f>NETWORKDAYS(Table1[[#This Row],[start Date]],Table1[[#This Row],[End Date]])</f>
        <v>0</v>
      </c>
    </row>
    <row r="1636" spans="13:27" hidden="1" x14ac:dyDescent="0.25">
      <c r="M1636" s="23"/>
      <c r="P1636" s="12"/>
      <c r="W1636" s="3"/>
      <c r="X1636" s="3"/>
      <c r="Y1636" s="3"/>
      <c r="Z1636" s="6"/>
      <c r="AA1636" s="11">
        <f>NETWORKDAYS(Table1[[#This Row],[start Date]],Table1[[#This Row],[End Date]])</f>
        <v>0</v>
      </c>
    </row>
    <row r="1637" spans="13:27" hidden="1" x14ac:dyDescent="0.25">
      <c r="M1637" s="23"/>
      <c r="P1637" s="12"/>
      <c r="W1637" s="3"/>
      <c r="X1637" s="3"/>
      <c r="Y1637" s="3"/>
      <c r="Z1637" s="6"/>
      <c r="AA1637" s="11">
        <f>NETWORKDAYS(Table1[[#This Row],[start Date]],Table1[[#This Row],[End Date]])</f>
        <v>0</v>
      </c>
    </row>
    <row r="1638" spans="13:27" hidden="1" x14ac:dyDescent="0.25">
      <c r="M1638" s="23"/>
      <c r="P1638" s="12"/>
      <c r="W1638" s="3"/>
      <c r="X1638" s="3"/>
      <c r="Y1638" s="3"/>
      <c r="Z1638" s="6"/>
      <c r="AA1638" s="11">
        <f>NETWORKDAYS(Table1[[#This Row],[start Date]],Table1[[#This Row],[End Date]])</f>
        <v>0</v>
      </c>
    </row>
    <row r="1639" spans="13:27" hidden="1" x14ac:dyDescent="0.25">
      <c r="M1639" s="23"/>
      <c r="P1639" s="12"/>
      <c r="W1639" s="3"/>
      <c r="X1639" s="3"/>
      <c r="Y1639" s="3"/>
      <c r="Z1639" s="6"/>
      <c r="AA1639" s="11">
        <f>NETWORKDAYS(Table1[[#This Row],[start Date]],Table1[[#This Row],[End Date]])</f>
        <v>0</v>
      </c>
    </row>
    <row r="1640" spans="13:27" hidden="1" x14ac:dyDescent="0.25">
      <c r="M1640" s="23"/>
      <c r="P1640" s="12"/>
      <c r="W1640" s="3"/>
      <c r="X1640" s="3"/>
      <c r="Y1640" s="3"/>
      <c r="Z1640" s="6"/>
      <c r="AA1640" s="11">
        <f>NETWORKDAYS(Table1[[#This Row],[start Date]],Table1[[#This Row],[End Date]])</f>
        <v>0</v>
      </c>
    </row>
    <row r="1641" spans="13:27" hidden="1" x14ac:dyDescent="0.25">
      <c r="M1641" s="23"/>
      <c r="P1641" s="12"/>
      <c r="W1641" s="3"/>
      <c r="X1641" s="3"/>
      <c r="Y1641" s="3"/>
      <c r="Z1641" s="6"/>
      <c r="AA1641" s="11">
        <f>NETWORKDAYS(Table1[[#This Row],[start Date]],Table1[[#This Row],[End Date]])</f>
        <v>0</v>
      </c>
    </row>
    <row r="1642" spans="13:27" hidden="1" x14ac:dyDescent="0.25">
      <c r="M1642" s="23"/>
      <c r="P1642" s="12"/>
      <c r="W1642" s="3"/>
      <c r="X1642" s="3"/>
      <c r="Y1642" s="3"/>
      <c r="Z1642" s="6"/>
      <c r="AA1642" s="11">
        <f>NETWORKDAYS(Table1[[#This Row],[start Date]],Table1[[#This Row],[End Date]])</f>
        <v>0</v>
      </c>
    </row>
    <row r="1643" spans="13:27" hidden="1" x14ac:dyDescent="0.25">
      <c r="M1643" s="23"/>
      <c r="P1643" s="12"/>
      <c r="W1643" s="3"/>
      <c r="X1643" s="3"/>
      <c r="Y1643" s="3"/>
      <c r="Z1643" s="6"/>
      <c r="AA1643" s="11">
        <f>NETWORKDAYS(Table1[[#This Row],[start Date]],Table1[[#This Row],[End Date]])</f>
        <v>0</v>
      </c>
    </row>
    <row r="1644" spans="13:27" hidden="1" x14ac:dyDescent="0.25">
      <c r="M1644" s="23"/>
      <c r="P1644" s="12"/>
      <c r="W1644" s="3"/>
      <c r="X1644" s="3"/>
      <c r="Y1644" s="3"/>
      <c r="Z1644" s="6"/>
      <c r="AA1644" s="11">
        <f>NETWORKDAYS(Table1[[#This Row],[start Date]],Table1[[#This Row],[End Date]])</f>
        <v>0</v>
      </c>
    </row>
    <row r="1645" spans="13:27" hidden="1" x14ac:dyDescent="0.25">
      <c r="M1645" s="23"/>
      <c r="P1645" s="12"/>
      <c r="W1645" s="3"/>
      <c r="X1645" s="3"/>
      <c r="Y1645" s="3"/>
      <c r="Z1645" s="6"/>
      <c r="AA1645" s="11">
        <f>NETWORKDAYS(Table1[[#This Row],[start Date]],Table1[[#This Row],[End Date]])</f>
        <v>0</v>
      </c>
    </row>
    <row r="1646" spans="13:27" hidden="1" x14ac:dyDescent="0.25">
      <c r="M1646" s="23"/>
      <c r="P1646" s="12"/>
      <c r="W1646" s="3"/>
      <c r="X1646" s="3"/>
      <c r="Y1646" s="3"/>
      <c r="Z1646" s="6"/>
      <c r="AA1646" s="11">
        <f>NETWORKDAYS(Table1[[#This Row],[start Date]],Table1[[#This Row],[End Date]])</f>
        <v>0</v>
      </c>
    </row>
    <row r="1647" spans="13:27" hidden="1" x14ac:dyDescent="0.25">
      <c r="M1647" s="23"/>
      <c r="P1647" s="12"/>
      <c r="W1647" s="3"/>
      <c r="X1647" s="3"/>
      <c r="Y1647" s="3"/>
      <c r="Z1647" s="6"/>
      <c r="AA1647" s="11">
        <f>NETWORKDAYS(Table1[[#This Row],[start Date]],Table1[[#This Row],[End Date]])</f>
        <v>0</v>
      </c>
    </row>
    <row r="1648" spans="13:27" hidden="1" x14ac:dyDescent="0.25">
      <c r="M1648" s="23"/>
      <c r="P1648" s="12"/>
      <c r="W1648" s="3"/>
      <c r="X1648" s="3"/>
      <c r="Y1648" s="3"/>
      <c r="Z1648" s="6"/>
      <c r="AA1648" s="11">
        <f>NETWORKDAYS(Table1[[#This Row],[start Date]],Table1[[#This Row],[End Date]])</f>
        <v>0</v>
      </c>
    </row>
    <row r="1649" spans="13:27" hidden="1" x14ac:dyDescent="0.25">
      <c r="M1649" s="23"/>
      <c r="P1649" s="12"/>
      <c r="W1649" s="3"/>
      <c r="X1649" s="3"/>
      <c r="Y1649" s="3"/>
      <c r="Z1649" s="6"/>
      <c r="AA1649" s="11">
        <f>NETWORKDAYS(Table1[[#This Row],[start Date]],Table1[[#This Row],[End Date]])</f>
        <v>0</v>
      </c>
    </row>
    <row r="1650" spans="13:27" hidden="1" x14ac:dyDescent="0.25">
      <c r="M1650" s="23"/>
      <c r="P1650" s="12"/>
      <c r="W1650" s="3"/>
      <c r="X1650" s="3"/>
      <c r="Y1650" s="3"/>
      <c r="Z1650" s="6"/>
      <c r="AA1650" s="11">
        <f>NETWORKDAYS(Table1[[#This Row],[start Date]],Table1[[#This Row],[End Date]])</f>
        <v>0</v>
      </c>
    </row>
    <row r="1651" spans="13:27" hidden="1" x14ac:dyDescent="0.25">
      <c r="M1651" s="23"/>
      <c r="P1651" s="12"/>
      <c r="W1651" s="3"/>
      <c r="X1651" s="3"/>
      <c r="Y1651" s="3"/>
      <c r="Z1651" s="6"/>
      <c r="AA1651" s="11">
        <f>NETWORKDAYS(Table1[[#This Row],[start Date]],Table1[[#This Row],[End Date]])</f>
        <v>0</v>
      </c>
    </row>
    <row r="1652" spans="13:27" hidden="1" x14ac:dyDescent="0.25">
      <c r="M1652" s="23"/>
      <c r="P1652" s="12"/>
      <c r="W1652" s="3"/>
      <c r="X1652" s="3"/>
      <c r="Y1652" s="3"/>
      <c r="Z1652" s="6"/>
      <c r="AA1652" s="11">
        <f>NETWORKDAYS(Table1[[#This Row],[start Date]],Table1[[#This Row],[End Date]])</f>
        <v>0</v>
      </c>
    </row>
    <row r="1653" spans="13:27" hidden="1" x14ac:dyDescent="0.25">
      <c r="M1653" s="23"/>
      <c r="P1653" s="12"/>
      <c r="W1653" s="3"/>
      <c r="X1653" s="3"/>
      <c r="Y1653" s="3"/>
      <c r="Z1653" s="6"/>
      <c r="AA1653" s="11">
        <f>NETWORKDAYS(Table1[[#This Row],[start Date]],Table1[[#This Row],[End Date]])</f>
        <v>0</v>
      </c>
    </row>
    <row r="1654" spans="13:27" hidden="1" x14ac:dyDescent="0.25">
      <c r="M1654" s="23"/>
      <c r="P1654" s="12"/>
      <c r="W1654" s="3"/>
      <c r="X1654" s="3"/>
      <c r="Y1654" s="3"/>
      <c r="Z1654" s="6"/>
      <c r="AA1654" s="11">
        <f>NETWORKDAYS(Table1[[#This Row],[start Date]],Table1[[#This Row],[End Date]])</f>
        <v>0</v>
      </c>
    </row>
    <row r="1655" spans="13:27" hidden="1" x14ac:dyDescent="0.25">
      <c r="M1655" s="23"/>
      <c r="P1655" s="12"/>
      <c r="W1655" s="3"/>
      <c r="X1655" s="3"/>
      <c r="Y1655" s="3"/>
      <c r="Z1655" s="6"/>
      <c r="AA1655" s="11">
        <f>NETWORKDAYS(Table1[[#This Row],[start Date]],Table1[[#This Row],[End Date]])</f>
        <v>0</v>
      </c>
    </row>
    <row r="1656" spans="13:27" hidden="1" x14ac:dyDescent="0.25">
      <c r="M1656" s="23"/>
      <c r="P1656" s="12"/>
      <c r="W1656" s="3"/>
      <c r="X1656" s="3"/>
      <c r="Y1656" s="3"/>
      <c r="Z1656" s="6"/>
      <c r="AA1656" s="11">
        <f>NETWORKDAYS(Table1[[#This Row],[start Date]],Table1[[#This Row],[End Date]])</f>
        <v>0</v>
      </c>
    </row>
    <row r="1657" spans="13:27" hidden="1" x14ac:dyDescent="0.25">
      <c r="M1657" s="23"/>
      <c r="P1657" s="12"/>
      <c r="W1657" s="3"/>
      <c r="X1657" s="3"/>
      <c r="Y1657" s="3"/>
      <c r="Z1657" s="6"/>
      <c r="AA1657" s="11">
        <f>NETWORKDAYS(Table1[[#This Row],[start Date]],Table1[[#This Row],[End Date]])</f>
        <v>0</v>
      </c>
    </row>
    <row r="1658" spans="13:27" hidden="1" x14ac:dyDescent="0.25">
      <c r="M1658" s="23"/>
      <c r="P1658" s="12"/>
      <c r="W1658" s="3"/>
      <c r="X1658" s="3"/>
      <c r="Y1658" s="3"/>
      <c r="Z1658" s="6"/>
      <c r="AA1658" s="11">
        <f>NETWORKDAYS(Table1[[#This Row],[start Date]],Table1[[#This Row],[End Date]])</f>
        <v>0</v>
      </c>
    </row>
    <row r="1659" spans="13:27" hidden="1" x14ac:dyDescent="0.25">
      <c r="M1659" s="23"/>
      <c r="P1659" s="12"/>
      <c r="W1659" s="3"/>
      <c r="X1659" s="3"/>
      <c r="Y1659" s="3"/>
      <c r="Z1659" s="6"/>
      <c r="AA1659" s="11">
        <f>NETWORKDAYS(Table1[[#This Row],[start Date]],Table1[[#This Row],[End Date]])</f>
        <v>0</v>
      </c>
    </row>
    <row r="1660" spans="13:27" hidden="1" x14ac:dyDescent="0.25">
      <c r="M1660" s="23"/>
      <c r="P1660" s="12"/>
      <c r="W1660" s="3"/>
      <c r="X1660" s="3"/>
      <c r="Y1660" s="3"/>
      <c r="Z1660" s="6"/>
      <c r="AA1660" s="11">
        <f>NETWORKDAYS(Table1[[#This Row],[start Date]],Table1[[#This Row],[End Date]])</f>
        <v>0</v>
      </c>
    </row>
    <row r="1661" spans="13:27" hidden="1" x14ac:dyDescent="0.25">
      <c r="M1661" s="23"/>
      <c r="P1661" s="12"/>
      <c r="W1661" s="3"/>
      <c r="X1661" s="3"/>
      <c r="Y1661" s="3"/>
      <c r="Z1661" s="6"/>
      <c r="AA1661" s="11">
        <f>NETWORKDAYS(Table1[[#This Row],[start Date]],Table1[[#This Row],[End Date]])</f>
        <v>0</v>
      </c>
    </row>
    <row r="1662" spans="13:27" hidden="1" x14ac:dyDescent="0.25">
      <c r="M1662" s="23"/>
      <c r="P1662" s="12"/>
      <c r="W1662" s="3"/>
      <c r="X1662" s="3"/>
      <c r="Y1662" s="3"/>
      <c r="Z1662" s="6"/>
      <c r="AA1662" s="11">
        <f>NETWORKDAYS(Table1[[#This Row],[start Date]],Table1[[#This Row],[End Date]])</f>
        <v>0</v>
      </c>
    </row>
    <row r="1663" spans="13:27" hidden="1" x14ac:dyDescent="0.25">
      <c r="M1663" s="23"/>
      <c r="P1663" s="12"/>
      <c r="W1663" s="3"/>
      <c r="X1663" s="3"/>
      <c r="Y1663" s="3"/>
      <c r="Z1663" s="6"/>
      <c r="AA1663" s="11">
        <f>NETWORKDAYS(Table1[[#This Row],[start Date]],Table1[[#This Row],[End Date]])</f>
        <v>0</v>
      </c>
    </row>
    <row r="1664" spans="13:27" hidden="1" x14ac:dyDescent="0.25">
      <c r="M1664" s="23"/>
      <c r="P1664" s="12"/>
      <c r="W1664" s="3"/>
      <c r="X1664" s="3"/>
      <c r="Y1664" s="3"/>
      <c r="Z1664" s="6"/>
      <c r="AA1664" s="11">
        <f>NETWORKDAYS(Table1[[#This Row],[start Date]],Table1[[#This Row],[End Date]])</f>
        <v>0</v>
      </c>
    </row>
    <row r="1665" spans="13:27" hidden="1" x14ac:dyDescent="0.25">
      <c r="M1665" s="23"/>
      <c r="P1665" s="12"/>
      <c r="W1665" s="3"/>
      <c r="X1665" s="3"/>
      <c r="Y1665" s="3"/>
      <c r="Z1665" s="6"/>
      <c r="AA1665" s="11">
        <f>NETWORKDAYS(Table1[[#This Row],[start Date]],Table1[[#This Row],[End Date]])</f>
        <v>0</v>
      </c>
    </row>
    <row r="1666" spans="13:27" hidden="1" x14ac:dyDescent="0.25">
      <c r="M1666" s="23"/>
      <c r="P1666" s="12"/>
      <c r="W1666" s="3"/>
      <c r="X1666" s="3"/>
      <c r="Y1666" s="3"/>
      <c r="Z1666" s="6"/>
      <c r="AA1666" s="11">
        <f>NETWORKDAYS(Table1[[#This Row],[start Date]],Table1[[#This Row],[End Date]])</f>
        <v>0</v>
      </c>
    </row>
    <row r="1667" spans="13:27" hidden="1" x14ac:dyDescent="0.25">
      <c r="M1667" s="23"/>
      <c r="P1667" s="12"/>
      <c r="W1667" s="3"/>
      <c r="X1667" s="3"/>
      <c r="Y1667" s="3"/>
      <c r="Z1667" s="6"/>
      <c r="AA1667" s="11">
        <f>NETWORKDAYS(Table1[[#This Row],[start Date]],Table1[[#This Row],[End Date]])</f>
        <v>0</v>
      </c>
    </row>
    <row r="1668" spans="13:27" hidden="1" x14ac:dyDescent="0.25">
      <c r="M1668" s="23"/>
      <c r="P1668" s="12"/>
      <c r="W1668" s="3"/>
      <c r="X1668" s="3"/>
      <c r="Y1668" s="3"/>
      <c r="Z1668" s="6"/>
      <c r="AA1668" s="11">
        <f>NETWORKDAYS(Table1[[#This Row],[start Date]],Table1[[#This Row],[End Date]])</f>
        <v>0</v>
      </c>
    </row>
    <row r="1669" spans="13:27" hidden="1" x14ac:dyDescent="0.25">
      <c r="M1669" s="23"/>
      <c r="P1669" s="12"/>
      <c r="W1669" s="3"/>
      <c r="X1669" s="3"/>
      <c r="Y1669" s="3"/>
      <c r="Z1669" s="6"/>
      <c r="AA1669" s="11">
        <f>NETWORKDAYS(Table1[[#This Row],[start Date]],Table1[[#This Row],[End Date]])</f>
        <v>0</v>
      </c>
    </row>
    <row r="1670" spans="13:27" hidden="1" x14ac:dyDescent="0.25">
      <c r="M1670" s="23"/>
      <c r="P1670" s="12"/>
      <c r="W1670" s="3"/>
      <c r="X1670" s="3"/>
      <c r="Y1670" s="3"/>
      <c r="Z1670" s="6"/>
      <c r="AA1670" s="11">
        <f>NETWORKDAYS(Table1[[#This Row],[start Date]],Table1[[#This Row],[End Date]])</f>
        <v>0</v>
      </c>
    </row>
    <row r="1671" spans="13:27" hidden="1" x14ac:dyDescent="0.25">
      <c r="M1671" s="23"/>
      <c r="P1671" s="12"/>
      <c r="W1671" s="3"/>
      <c r="X1671" s="3"/>
      <c r="Y1671" s="3"/>
      <c r="Z1671" s="6"/>
      <c r="AA1671" s="11">
        <f>NETWORKDAYS(Table1[[#This Row],[start Date]],Table1[[#This Row],[End Date]])</f>
        <v>0</v>
      </c>
    </row>
    <row r="1672" spans="13:27" hidden="1" x14ac:dyDescent="0.25">
      <c r="M1672" s="23"/>
      <c r="P1672" s="12"/>
      <c r="W1672" s="3"/>
      <c r="X1672" s="3"/>
      <c r="Y1672" s="3"/>
      <c r="Z1672" s="6"/>
      <c r="AA1672" s="11">
        <f>NETWORKDAYS(Table1[[#This Row],[start Date]],Table1[[#This Row],[End Date]])</f>
        <v>0</v>
      </c>
    </row>
    <row r="1673" spans="13:27" hidden="1" x14ac:dyDescent="0.25">
      <c r="M1673" s="23"/>
      <c r="P1673" s="12"/>
      <c r="W1673" s="3"/>
      <c r="X1673" s="3"/>
      <c r="Y1673" s="3"/>
      <c r="Z1673" s="6"/>
      <c r="AA1673" s="11">
        <f>NETWORKDAYS(Table1[[#This Row],[start Date]],Table1[[#This Row],[End Date]])</f>
        <v>0</v>
      </c>
    </row>
    <row r="1674" spans="13:27" hidden="1" x14ac:dyDescent="0.25">
      <c r="M1674" s="23"/>
      <c r="P1674" s="12"/>
      <c r="W1674" s="3"/>
      <c r="X1674" s="3"/>
      <c r="Y1674" s="3"/>
      <c r="Z1674" s="6"/>
      <c r="AA1674" s="11">
        <f>NETWORKDAYS(Table1[[#This Row],[start Date]],Table1[[#This Row],[End Date]])</f>
        <v>0</v>
      </c>
    </row>
    <row r="1675" spans="13:27" hidden="1" x14ac:dyDescent="0.25">
      <c r="M1675" s="23"/>
      <c r="P1675" s="12"/>
      <c r="W1675" s="3"/>
      <c r="X1675" s="3"/>
      <c r="Y1675" s="3"/>
      <c r="Z1675" s="6"/>
      <c r="AA1675" s="11">
        <f>NETWORKDAYS(Table1[[#This Row],[start Date]],Table1[[#This Row],[End Date]])</f>
        <v>0</v>
      </c>
    </row>
    <row r="1676" spans="13:27" hidden="1" x14ac:dyDescent="0.25">
      <c r="M1676" s="23"/>
      <c r="P1676" s="12"/>
      <c r="W1676" s="3"/>
      <c r="X1676" s="3"/>
      <c r="Y1676" s="3"/>
      <c r="Z1676" s="6"/>
      <c r="AA1676" s="11">
        <f>NETWORKDAYS(Table1[[#This Row],[start Date]],Table1[[#This Row],[End Date]])</f>
        <v>0</v>
      </c>
    </row>
    <row r="1677" spans="13:27" hidden="1" x14ac:dyDescent="0.25">
      <c r="M1677" s="23"/>
      <c r="P1677" s="12"/>
      <c r="W1677" s="3"/>
      <c r="X1677" s="3"/>
      <c r="Y1677" s="3"/>
      <c r="Z1677" s="6"/>
      <c r="AA1677" s="11">
        <f>NETWORKDAYS(Table1[[#This Row],[start Date]],Table1[[#This Row],[End Date]])</f>
        <v>0</v>
      </c>
    </row>
    <row r="1678" spans="13:27" hidden="1" x14ac:dyDescent="0.25">
      <c r="M1678" s="23"/>
      <c r="P1678" s="12"/>
      <c r="W1678" s="3"/>
      <c r="X1678" s="3"/>
      <c r="Y1678" s="3"/>
      <c r="Z1678" s="6"/>
      <c r="AA1678" s="11">
        <f>NETWORKDAYS(Table1[[#This Row],[start Date]],Table1[[#This Row],[End Date]])</f>
        <v>0</v>
      </c>
    </row>
    <row r="1679" spans="13:27" hidden="1" x14ac:dyDescent="0.25">
      <c r="M1679" s="23"/>
      <c r="P1679" s="12"/>
      <c r="W1679" s="3"/>
      <c r="X1679" s="3"/>
      <c r="Y1679" s="3"/>
      <c r="Z1679" s="6"/>
      <c r="AA1679" s="11">
        <f>NETWORKDAYS(Table1[[#This Row],[start Date]],Table1[[#This Row],[End Date]])</f>
        <v>0</v>
      </c>
    </row>
    <row r="1680" spans="13:27" hidden="1" x14ac:dyDescent="0.25">
      <c r="M1680" s="23"/>
      <c r="P1680" s="12"/>
      <c r="W1680" s="3"/>
      <c r="X1680" s="3"/>
      <c r="Y1680" s="3"/>
      <c r="Z1680" s="6"/>
      <c r="AA1680" s="11">
        <f>NETWORKDAYS(Table1[[#This Row],[start Date]],Table1[[#This Row],[End Date]])</f>
        <v>0</v>
      </c>
    </row>
    <row r="1681" spans="13:27" hidden="1" x14ac:dyDescent="0.25">
      <c r="M1681" s="23"/>
      <c r="P1681" s="12"/>
      <c r="W1681" s="3"/>
      <c r="X1681" s="3"/>
      <c r="Y1681" s="3"/>
      <c r="Z1681" s="6"/>
      <c r="AA1681" s="11">
        <f>NETWORKDAYS(Table1[[#This Row],[start Date]],Table1[[#This Row],[End Date]])</f>
        <v>0</v>
      </c>
    </row>
    <row r="1682" spans="13:27" hidden="1" x14ac:dyDescent="0.25">
      <c r="M1682" s="23"/>
      <c r="P1682" s="12"/>
      <c r="W1682" s="3"/>
      <c r="X1682" s="3"/>
      <c r="Y1682" s="3"/>
      <c r="Z1682" s="6"/>
      <c r="AA1682" s="11">
        <f>NETWORKDAYS(Table1[[#This Row],[start Date]],Table1[[#This Row],[End Date]])</f>
        <v>0</v>
      </c>
    </row>
    <row r="1683" spans="13:27" hidden="1" x14ac:dyDescent="0.25">
      <c r="M1683" s="23"/>
      <c r="P1683" s="12"/>
      <c r="W1683" s="3"/>
      <c r="X1683" s="3"/>
      <c r="Y1683" s="3"/>
      <c r="Z1683" s="6"/>
      <c r="AA1683" s="11">
        <f>NETWORKDAYS(Table1[[#This Row],[start Date]],Table1[[#This Row],[End Date]])</f>
        <v>0</v>
      </c>
    </row>
    <row r="1684" spans="13:27" hidden="1" x14ac:dyDescent="0.25">
      <c r="M1684" s="23"/>
      <c r="P1684" s="12"/>
      <c r="W1684" s="3"/>
      <c r="X1684" s="3"/>
      <c r="Y1684" s="3"/>
      <c r="Z1684" s="6"/>
      <c r="AA1684" s="11">
        <f>NETWORKDAYS(Table1[[#This Row],[start Date]],Table1[[#This Row],[End Date]])</f>
        <v>0</v>
      </c>
    </row>
    <row r="1685" spans="13:27" hidden="1" x14ac:dyDescent="0.25">
      <c r="M1685" s="23"/>
      <c r="P1685" s="12"/>
      <c r="W1685" s="3"/>
      <c r="X1685" s="3"/>
      <c r="Y1685" s="3"/>
      <c r="Z1685" s="6"/>
      <c r="AA1685" s="11">
        <f>NETWORKDAYS(Table1[[#This Row],[start Date]],Table1[[#This Row],[End Date]])</f>
        <v>0</v>
      </c>
    </row>
    <row r="1686" spans="13:27" hidden="1" x14ac:dyDescent="0.25">
      <c r="M1686" s="23"/>
      <c r="P1686" s="12"/>
      <c r="W1686" s="3"/>
      <c r="X1686" s="3"/>
      <c r="Y1686" s="3"/>
      <c r="Z1686" s="6"/>
      <c r="AA1686" s="11">
        <f>NETWORKDAYS(Table1[[#This Row],[start Date]],Table1[[#This Row],[End Date]])</f>
        <v>0</v>
      </c>
    </row>
    <row r="1687" spans="13:27" hidden="1" x14ac:dyDescent="0.25">
      <c r="M1687" s="23"/>
      <c r="P1687" s="12"/>
      <c r="W1687" s="3"/>
      <c r="X1687" s="3"/>
      <c r="Y1687" s="3"/>
      <c r="Z1687" s="6"/>
      <c r="AA1687" s="11">
        <f>NETWORKDAYS(Table1[[#This Row],[start Date]],Table1[[#This Row],[End Date]])</f>
        <v>0</v>
      </c>
    </row>
    <row r="1688" spans="13:27" hidden="1" x14ac:dyDescent="0.25">
      <c r="M1688" s="23"/>
      <c r="P1688" s="12"/>
      <c r="W1688" s="3"/>
      <c r="X1688" s="3"/>
      <c r="Y1688" s="3"/>
      <c r="Z1688" s="6"/>
      <c r="AA1688" s="11">
        <f>NETWORKDAYS(Table1[[#This Row],[start Date]],Table1[[#This Row],[End Date]])</f>
        <v>0</v>
      </c>
    </row>
    <row r="1689" spans="13:27" hidden="1" x14ac:dyDescent="0.25">
      <c r="M1689" s="23"/>
      <c r="P1689" s="12"/>
      <c r="W1689" s="3"/>
      <c r="X1689" s="3"/>
      <c r="Y1689" s="3"/>
      <c r="Z1689" s="6"/>
      <c r="AA1689" s="11">
        <f>NETWORKDAYS(Table1[[#This Row],[start Date]],Table1[[#This Row],[End Date]])</f>
        <v>0</v>
      </c>
    </row>
    <row r="1690" spans="13:27" hidden="1" x14ac:dyDescent="0.25">
      <c r="M1690" s="23"/>
      <c r="P1690" s="12"/>
      <c r="W1690" s="3"/>
      <c r="X1690" s="3"/>
      <c r="Y1690" s="3"/>
      <c r="Z1690" s="6"/>
      <c r="AA1690" s="11">
        <f>NETWORKDAYS(Table1[[#This Row],[start Date]],Table1[[#This Row],[End Date]])</f>
        <v>0</v>
      </c>
    </row>
    <row r="1691" spans="13:27" hidden="1" x14ac:dyDescent="0.25">
      <c r="M1691" s="23"/>
      <c r="P1691" s="12"/>
      <c r="W1691" s="3"/>
      <c r="X1691" s="3"/>
      <c r="Y1691" s="3"/>
      <c r="Z1691" s="6"/>
      <c r="AA1691" s="11">
        <f>NETWORKDAYS(Table1[[#This Row],[start Date]],Table1[[#This Row],[End Date]])</f>
        <v>0</v>
      </c>
    </row>
    <row r="1692" spans="13:27" hidden="1" x14ac:dyDescent="0.25">
      <c r="M1692" s="23"/>
      <c r="P1692" s="12"/>
      <c r="W1692" s="3"/>
      <c r="X1692" s="3"/>
      <c r="Y1692" s="3"/>
      <c r="Z1692" s="6"/>
      <c r="AA1692" s="11">
        <f>NETWORKDAYS(Table1[[#This Row],[start Date]],Table1[[#This Row],[End Date]])</f>
        <v>0</v>
      </c>
    </row>
    <row r="1693" spans="13:27" hidden="1" x14ac:dyDescent="0.25">
      <c r="M1693" s="23"/>
      <c r="P1693" s="12"/>
      <c r="W1693" s="3"/>
      <c r="X1693" s="3"/>
      <c r="Y1693" s="3"/>
      <c r="Z1693" s="6"/>
      <c r="AA1693" s="11">
        <f>NETWORKDAYS(Table1[[#This Row],[start Date]],Table1[[#This Row],[End Date]])</f>
        <v>0</v>
      </c>
    </row>
    <row r="1694" spans="13:27" hidden="1" x14ac:dyDescent="0.25">
      <c r="M1694" s="23"/>
      <c r="P1694" s="12"/>
      <c r="W1694" s="3"/>
      <c r="X1694" s="3"/>
      <c r="Y1694" s="3"/>
      <c r="Z1694" s="6"/>
      <c r="AA1694" s="11">
        <f>NETWORKDAYS(Table1[[#This Row],[start Date]],Table1[[#This Row],[End Date]])</f>
        <v>0</v>
      </c>
    </row>
    <row r="1695" spans="13:27" hidden="1" x14ac:dyDescent="0.25">
      <c r="M1695" s="23"/>
      <c r="P1695" s="12"/>
      <c r="W1695" s="3"/>
      <c r="X1695" s="3"/>
      <c r="Y1695" s="3"/>
      <c r="Z1695" s="6"/>
      <c r="AA1695" s="11">
        <f>NETWORKDAYS(Table1[[#This Row],[start Date]],Table1[[#This Row],[End Date]])</f>
        <v>0</v>
      </c>
    </row>
    <row r="1696" spans="13:27" hidden="1" x14ac:dyDescent="0.25">
      <c r="M1696" s="23"/>
      <c r="P1696" s="12"/>
      <c r="W1696" s="3"/>
      <c r="X1696" s="3"/>
      <c r="Y1696" s="3"/>
      <c r="Z1696" s="6"/>
      <c r="AA1696" s="11">
        <f>NETWORKDAYS(Table1[[#This Row],[start Date]],Table1[[#This Row],[End Date]])</f>
        <v>0</v>
      </c>
    </row>
    <row r="1697" spans="13:27" hidden="1" x14ac:dyDescent="0.25">
      <c r="M1697" s="23"/>
      <c r="P1697" s="12"/>
      <c r="W1697" s="3"/>
      <c r="X1697" s="3"/>
      <c r="Y1697" s="3"/>
      <c r="Z1697" s="6"/>
      <c r="AA1697" s="11">
        <f>NETWORKDAYS(Table1[[#This Row],[start Date]],Table1[[#This Row],[End Date]])</f>
        <v>0</v>
      </c>
    </row>
    <row r="1698" spans="13:27" hidden="1" x14ac:dyDescent="0.25">
      <c r="M1698" s="23"/>
      <c r="P1698" s="12"/>
      <c r="W1698" s="3"/>
      <c r="X1698" s="3"/>
      <c r="Y1698" s="3"/>
      <c r="Z1698" s="6"/>
      <c r="AA1698" s="11">
        <f>NETWORKDAYS(Table1[[#This Row],[start Date]],Table1[[#This Row],[End Date]])</f>
        <v>0</v>
      </c>
    </row>
    <row r="1699" spans="13:27" hidden="1" x14ac:dyDescent="0.25">
      <c r="M1699" s="23"/>
      <c r="P1699" s="12"/>
      <c r="W1699" s="3"/>
      <c r="X1699" s="3"/>
      <c r="Y1699" s="3"/>
      <c r="Z1699" s="6"/>
      <c r="AA1699" s="11">
        <f>NETWORKDAYS(Table1[[#This Row],[start Date]],Table1[[#This Row],[End Date]])</f>
        <v>0</v>
      </c>
    </row>
    <row r="1700" spans="13:27" hidden="1" x14ac:dyDescent="0.25">
      <c r="M1700" s="23"/>
      <c r="P1700" s="12"/>
      <c r="W1700" s="3"/>
      <c r="X1700" s="3"/>
      <c r="Y1700" s="3"/>
      <c r="Z1700" s="6"/>
      <c r="AA1700" s="11">
        <f>NETWORKDAYS(Table1[[#This Row],[start Date]],Table1[[#This Row],[End Date]])</f>
        <v>0</v>
      </c>
    </row>
    <row r="1701" spans="13:27" hidden="1" x14ac:dyDescent="0.25">
      <c r="M1701" s="23"/>
      <c r="P1701" s="12"/>
      <c r="W1701" s="3"/>
      <c r="X1701" s="3"/>
      <c r="Y1701" s="3"/>
      <c r="Z1701" s="6"/>
      <c r="AA1701" s="11">
        <f>NETWORKDAYS(Table1[[#This Row],[start Date]],Table1[[#This Row],[End Date]])</f>
        <v>0</v>
      </c>
    </row>
    <row r="1702" spans="13:27" hidden="1" x14ac:dyDescent="0.25">
      <c r="M1702" s="23"/>
      <c r="P1702" s="12"/>
      <c r="W1702" s="3"/>
      <c r="X1702" s="3"/>
      <c r="Y1702" s="3"/>
      <c r="Z1702" s="6"/>
      <c r="AA1702" s="11">
        <f>NETWORKDAYS(Table1[[#This Row],[start Date]],Table1[[#This Row],[End Date]])</f>
        <v>0</v>
      </c>
    </row>
    <row r="1703" spans="13:27" hidden="1" x14ac:dyDescent="0.25">
      <c r="M1703" s="23"/>
      <c r="P1703" s="12"/>
      <c r="W1703" s="3"/>
      <c r="X1703" s="3"/>
      <c r="Y1703" s="3"/>
      <c r="Z1703" s="6"/>
      <c r="AA1703" s="11">
        <f>NETWORKDAYS(Table1[[#This Row],[start Date]],Table1[[#This Row],[End Date]])</f>
        <v>0</v>
      </c>
    </row>
    <row r="1704" spans="13:27" hidden="1" x14ac:dyDescent="0.25">
      <c r="M1704" s="23"/>
      <c r="P1704" s="12"/>
      <c r="W1704" s="3"/>
      <c r="X1704" s="3"/>
      <c r="Y1704" s="3"/>
      <c r="Z1704" s="6"/>
      <c r="AA1704" s="11">
        <f>NETWORKDAYS(Table1[[#This Row],[start Date]],Table1[[#This Row],[End Date]])</f>
        <v>0</v>
      </c>
    </row>
    <row r="1705" spans="13:27" hidden="1" x14ac:dyDescent="0.25">
      <c r="M1705" s="23"/>
      <c r="P1705" s="12"/>
      <c r="W1705" s="3"/>
      <c r="X1705" s="3"/>
      <c r="Y1705" s="3"/>
      <c r="Z1705" s="6"/>
      <c r="AA1705" s="11">
        <f>NETWORKDAYS(Table1[[#This Row],[start Date]],Table1[[#This Row],[End Date]])</f>
        <v>0</v>
      </c>
    </row>
    <row r="1706" spans="13:27" hidden="1" x14ac:dyDescent="0.25">
      <c r="M1706" s="23"/>
      <c r="P1706" s="12"/>
      <c r="W1706" s="3"/>
      <c r="X1706" s="3"/>
      <c r="Y1706" s="3"/>
      <c r="Z1706" s="6"/>
      <c r="AA1706" s="11">
        <f>NETWORKDAYS(Table1[[#This Row],[start Date]],Table1[[#This Row],[End Date]])</f>
        <v>0</v>
      </c>
    </row>
    <row r="1707" spans="13:27" hidden="1" x14ac:dyDescent="0.25">
      <c r="M1707" s="23"/>
      <c r="P1707" s="12"/>
      <c r="W1707" s="3"/>
      <c r="X1707" s="3"/>
      <c r="Y1707" s="3"/>
      <c r="Z1707" s="6"/>
      <c r="AA1707" s="11">
        <f>NETWORKDAYS(Table1[[#This Row],[start Date]],Table1[[#This Row],[End Date]])</f>
        <v>0</v>
      </c>
    </row>
    <row r="1708" spans="13:27" hidden="1" x14ac:dyDescent="0.25">
      <c r="M1708" s="23"/>
      <c r="P1708" s="12"/>
      <c r="W1708" s="3"/>
      <c r="X1708" s="3"/>
      <c r="Y1708" s="3"/>
      <c r="Z1708" s="6"/>
      <c r="AA1708" s="11">
        <f>NETWORKDAYS(Table1[[#This Row],[start Date]],Table1[[#This Row],[End Date]])</f>
        <v>0</v>
      </c>
    </row>
    <row r="1709" spans="13:27" hidden="1" x14ac:dyDescent="0.25">
      <c r="M1709" s="23"/>
      <c r="P1709" s="12"/>
      <c r="W1709" s="3"/>
      <c r="X1709" s="3"/>
      <c r="Y1709" s="3"/>
      <c r="Z1709" s="6"/>
      <c r="AA1709" s="11">
        <f>NETWORKDAYS(Table1[[#This Row],[start Date]],Table1[[#This Row],[End Date]])</f>
        <v>0</v>
      </c>
    </row>
    <row r="1710" spans="13:27" hidden="1" x14ac:dyDescent="0.25">
      <c r="M1710" s="23"/>
      <c r="P1710" s="12"/>
      <c r="W1710" s="3"/>
      <c r="X1710" s="3"/>
      <c r="Y1710" s="3"/>
      <c r="Z1710" s="6"/>
      <c r="AA1710" s="11">
        <f>NETWORKDAYS(Table1[[#This Row],[start Date]],Table1[[#This Row],[End Date]])</f>
        <v>0</v>
      </c>
    </row>
    <row r="1711" spans="13:27" hidden="1" x14ac:dyDescent="0.25">
      <c r="M1711" s="23"/>
      <c r="P1711" s="12"/>
      <c r="W1711" s="3"/>
      <c r="X1711" s="3"/>
      <c r="Y1711" s="3"/>
      <c r="Z1711" s="6"/>
      <c r="AA1711" s="11">
        <f>NETWORKDAYS(Table1[[#This Row],[start Date]],Table1[[#This Row],[End Date]])</f>
        <v>0</v>
      </c>
    </row>
    <row r="1712" spans="13:27" hidden="1" x14ac:dyDescent="0.25">
      <c r="M1712" s="23"/>
      <c r="P1712" s="12"/>
      <c r="W1712" s="3"/>
      <c r="X1712" s="3"/>
      <c r="Y1712" s="3"/>
      <c r="Z1712" s="6"/>
      <c r="AA1712" s="11">
        <f>NETWORKDAYS(Table1[[#This Row],[start Date]],Table1[[#This Row],[End Date]])</f>
        <v>0</v>
      </c>
    </row>
    <row r="1713" spans="13:27" hidden="1" x14ac:dyDescent="0.25">
      <c r="M1713" s="23"/>
      <c r="P1713" s="12"/>
      <c r="W1713" s="3"/>
      <c r="X1713" s="3"/>
      <c r="Y1713" s="3"/>
      <c r="Z1713" s="6"/>
      <c r="AA1713" s="11">
        <f>NETWORKDAYS(Table1[[#This Row],[start Date]],Table1[[#This Row],[End Date]])</f>
        <v>0</v>
      </c>
    </row>
    <row r="1714" spans="13:27" hidden="1" x14ac:dyDescent="0.25">
      <c r="M1714" s="23"/>
      <c r="P1714" s="12"/>
      <c r="W1714" s="3"/>
      <c r="X1714" s="3"/>
      <c r="Y1714" s="3"/>
      <c r="Z1714" s="6"/>
      <c r="AA1714" s="11">
        <f>NETWORKDAYS(Table1[[#This Row],[start Date]],Table1[[#This Row],[End Date]])</f>
        <v>0</v>
      </c>
    </row>
    <row r="1715" spans="13:27" hidden="1" x14ac:dyDescent="0.25">
      <c r="M1715" s="23"/>
      <c r="P1715" s="12"/>
      <c r="W1715" s="3"/>
      <c r="X1715" s="3"/>
      <c r="Y1715" s="3"/>
      <c r="Z1715" s="6"/>
      <c r="AA1715" s="11">
        <f>NETWORKDAYS(Table1[[#This Row],[start Date]],Table1[[#This Row],[End Date]])</f>
        <v>0</v>
      </c>
    </row>
    <row r="1716" spans="13:27" hidden="1" x14ac:dyDescent="0.25">
      <c r="M1716" s="23"/>
      <c r="P1716" s="12"/>
      <c r="W1716" s="3"/>
      <c r="X1716" s="3"/>
      <c r="Y1716" s="3"/>
      <c r="Z1716" s="6"/>
      <c r="AA1716" s="11">
        <f>NETWORKDAYS(Table1[[#This Row],[start Date]],Table1[[#This Row],[End Date]])</f>
        <v>0</v>
      </c>
    </row>
    <row r="1717" spans="13:27" hidden="1" x14ac:dyDescent="0.25">
      <c r="M1717" s="23"/>
      <c r="P1717" s="12"/>
      <c r="W1717" s="3"/>
      <c r="X1717" s="3"/>
      <c r="Y1717" s="3"/>
      <c r="Z1717" s="6"/>
      <c r="AA1717" s="11">
        <f>NETWORKDAYS(Table1[[#This Row],[start Date]],Table1[[#This Row],[End Date]])</f>
        <v>0</v>
      </c>
    </row>
    <row r="1718" spans="13:27" hidden="1" x14ac:dyDescent="0.25">
      <c r="M1718" s="23"/>
      <c r="P1718" s="12"/>
      <c r="W1718" s="3"/>
      <c r="X1718" s="3"/>
      <c r="Y1718" s="3"/>
      <c r="Z1718" s="6"/>
      <c r="AA1718" s="11">
        <f>NETWORKDAYS(Table1[[#This Row],[start Date]],Table1[[#This Row],[End Date]])</f>
        <v>0</v>
      </c>
    </row>
    <row r="1719" spans="13:27" hidden="1" x14ac:dyDescent="0.25">
      <c r="M1719" s="23"/>
      <c r="P1719" s="12"/>
      <c r="W1719" s="3"/>
      <c r="X1719" s="3"/>
      <c r="Y1719" s="3"/>
      <c r="Z1719" s="6"/>
      <c r="AA1719" s="11">
        <f>NETWORKDAYS(Table1[[#This Row],[start Date]],Table1[[#This Row],[End Date]])</f>
        <v>0</v>
      </c>
    </row>
    <row r="1720" spans="13:27" hidden="1" x14ac:dyDescent="0.25">
      <c r="M1720" s="23"/>
      <c r="P1720" s="12"/>
      <c r="W1720" s="3"/>
      <c r="X1720" s="3"/>
      <c r="Y1720" s="3"/>
      <c r="Z1720" s="6"/>
      <c r="AA1720" s="11">
        <f>NETWORKDAYS(Table1[[#This Row],[start Date]],Table1[[#This Row],[End Date]])</f>
        <v>0</v>
      </c>
    </row>
    <row r="1721" spans="13:27" hidden="1" x14ac:dyDescent="0.25">
      <c r="M1721" s="23"/>
      <c r="P1721" s="12"/>
      <c r="W1721" s="3"/>
      <c r="X1721" s="3"/>
      <c r="Y1721" s="3"/>
      <c r="Z1721" s="6"/>
      <c r="AA1721" s="11">
        <f>NETWORKDAYS(Table1[[#This Row],[start Date]],Table1[[#This Row],[End Date]])</f>
        <v>0</v>
      </c>
    </row>
    <row r="1722" spans="13:27" hidden="1" x14ac:dyDescent="0.25">
      <c r="M1722" s="23"/>
      <c r="P1722" s="12"/>
      <c r="W1722" s="3"/>
      <c r="X1722" s="3"/>
      <c r="Y1722" s="3"/>
      <c r="Z1722" s="6"/>
      <c r="AA1722" s="11">
        <f>NETWORKDAYS(Table1[[#This Row],[start Date]],Table1[[#This Row],[End Date]])</f>
        <v>0</v>
      </c>
    </row>
    <row r="1723" spans="13:27" hidden="1" x14ac:dyDescent="0.25">
      <c r="M1723" s="23"/>
      <c r="P1723" s="12"/>
      <c r="W1723" s="3"/>
      <c r="X1723" s="3"/>
      <c r="Y1723" s="3"/>
      <c r="Z1723" s="6"/>
      <c r="AA1723" s="11">
        <f>NETWORKDAYS(Table1[[#This Row],[start Date]],Table1[[#This Row],[End Date]])</f>
        <v>0</v>
      </c>
    </row>
    <row r="1724" spans="13:27" hidden="1" x14ac:dyDescent="0.25">
      <c r="M1724" s="23"/>
      <c r="P1724" s="12"/>
      <c r="W1724" s="3"/>
      <c r="X1724" s="3"/>
      <c r="Y1724" s="3"/>
      <c r="Z1724" s="6"/>
      <c r="AA1724" s="11">
        <f>NETWORKDAYS(Table1[[#This Row],[start Date]],Table1[[#This Row],[End Date]])</f>
        <v>0</v>
      </c>
    </row>
    <row r="1725" spans="13:27" hidden="1" x14ac:dyDescent="0.25">
      <c r="M1725" s="23"/>
      <c r="P1725" s="12"/>
      <c r="W1725" s="3"/>
      <c r="X1725" s="3"/>
      <c r="Y1725" s="3"/>
      <c r="Z1725" s="6"/>
      <c r="AA1725" s="11">
        <f>NETWORKDAYS(Table1[[#This Row],[start Date]],Table1[[#This Row],[End Date]])</f>
        <v>0</v>
      </c>
    </row>
    <row r="1726" spans="13:27" hidden="1" x14ac:dyDescent="0.25">
      <c r="M1726" s="23"/>
      <c r="P1726" s="12"/>
      <c r="W1726" s="3"/>
      <c r="X1726" s="3"/>
      <c r="Y1726" s="3"/>
      <c r="Z1726" s="6"/>
      <c r="AA1726" s="11">
        <f>NETWORKDAYS(Table1[[#This Row],[start Date]],Table1[[#This Row],[End Date]])</f>
        <v>0</v>
      </c>
    </row>
    <row r="1727" spans="13:27" hidden="1" x14ac:dyDescent="0.25">
      <c r="M1727" s="23"/>
      <c r="P1727" s="12"/>
      <c r="W1727" s="3"/>
      <c r="X1727" s="3"/>
      <c r="Y1727" s="3"/>
      <c r="Z1727" s="6"/>
      <c r="AA1727" s="11">
        <f>NETWORKDAYS(Table1[[#This Row],[start Date]],Table1[[#This Row],[End Date]])</f>
        <v>0</v>
      </c>
    </row>
    <row r="1728" spans="13:27" hidden="1" x14ac:dyDescent="0.25">
      <c r="M1728" s="23"/>
      <c r="P1728" s="12"/>
      <c r="W1728" s="3"/>
      <c r="X1728" s="3"/>
      <c r="Y1728" s="3"/>
      <c r="Z1728" s="6"/>
      <c r="AA1728" s="11">
        <f>NETWORKDAYS(Table1[[#This Row],[start Date]],Table1[[#This Row],[End Date]])</f>
        <v>0</v>
      </c>
    </row>
    <row r="1729" spans="13:27" hidden="1" x14ac:dyDescent="0.25">
      <c r="M1729" s="23"/>
      <c r="P1729" s="12"/>
      <c r="W1729" s="3"/>
      <c r="X1729" s="3"/>
      <c r="Y1729" s="3"/>
      <c r="Z1729" s="6"/>
      <c r="AA1729" s="11">
        <f>NETWORKDAYS(Table1[[#This Row],[start Date]],Table1[[#This Row],[End Date]])</f>
        <v>0</v>
      </c>
    </row>
    <row r="1730" spans="13:27" hidden="1" x14ac:dyDescent="0.25">
      <c r="M1730" s="23"/>
      <c r="P1730" s="12"/>
      <c r="W1730" s="3"/>
      <c r="X1730" s="3"/>
      <c r="Y1730" s="3"/>
      <c r="Z1730" s="6"/>
      <c r="AA1730" s="11">
        <f>NETWORKDAYS(Table1[[#This Row],[start Date]],Table1[[#This Row],[End Date]])</f>
        <v>0</v>
      </c>
    </row>
    <row r="1731" spans="13:27" hidden="1" x14ac:dyDescent="0.25">
      <c r="M1731" s="23"/>
      <c r="P1731" s="12"/>
      <c r="W1731" s="3"/>
      <c r="X1731" s="3"/>
      <c r="Y1731" s="3"/>
      <c r="Z1731" s="6"/>
      <c r="AA1731" s="11">
        <f>NETWORKDAYS(Table1[[#This Row],[start Date]],Table1[[#This Row],[End Date]])</f>
        <v>0</v>
      </c>
    </row>
    <row r="1732" spans="13:27" hidden="1" x14ac:dyDescent="0.25">
      <c r="M1732" s="23"/>
      <c r="P1732" s="12"/>
      <c r="W1732" s="3"/>
      <c r="X1732" s="3"/>
      <c r="Y1732" s="3"/>
      <c r="Z1732" s="6"/>
      <c r="AA1732" s="11">
        <f>NETWORKDAYS(Table1[[#This Row],[start Date]],Table1[[#This Row],[End Date]])</f>
        <v>0</v>
      </c>
    </row>
    <row r="1733" spans="13:27" hidden="1" x14ac:dyDescent="0.25">
      <c r="M1733" s="23"/>
      <c r="P1733" s="12"/>
      <c r="W1733" s="3"/>
      <c r="X1733" s="3"/>
      <c r="Y1733" s="3"/>
      <c r="Z1733" s="6"/>
      <c r="AA1733" s="11">
        <f>NETWORKDAYS(Table1[[#This Row],[start Date]],Table1[[#This Row],[End Date]])</f>
        <v>0</v>
      </c>
    </row>
    <row r="1734" spans="13:27" hidden="1" x14ac:dyDescent="0.25">
      <c r="M1734" s="23"/>
      <c r="P1734" s="12"/>
      <c r="W1734" s="3"/>
      <c r="X1734" s="3"/>
      <c r="Y1734" s="3"/>
      <c r="Z1734" s="6"/>
      <c r="AA1734" s="11">
        <f>NETWORKDAYS(Table1[[#This Row],[start Date]],Table1[[#This Row],[End Date]])</f>
        <v>0</v>
      </c>
    </row>
    <row r="1735" spans="13:27" hidden="1" x14ac:dyDescent="0.25">
      <c r="M1735" s="23"/>
      <c r="P1735" s="12"/>
      <c r="W1735" s="3"/>
      <c r="X1735" s="3"/>
      <c r="Y1735" s="3"/>
      <c r="Z1735" s="6"/>
      <c r="AA1735" s="11">
        <f>NETWORKDAYS(Table1[[#This Row],[start Date]],Table1[[#This Row],[End Date]])</f>
        <v>0</v>
      </c>
    </row>
    <row r="1736" spans="13:27" hidden="1" x14ac:dyDescent="0.25">
      <c r="M1736" s="23"/>
      <c r="P1736" s="12"/>
      <c r="W1736" s="3"/>
      <c r="X1736" s="3"/>
      <c r="Y1736" s="3"/>
      <c r="Z1736" s="6"/>
      <c r="AA1736" s="11">
        <f>NETWORKDAYS(Table1[[#This Row],[start Date]],Table1[[#This Row],[End Date]])</f>
        <v>0</v>
      </c>
    </row>
    <row r="1737" spans="13:27" hidden="1" x14ac:dyDescent="0.25">
      <c r="M1737" s="23"/>
      <c r="P1737" s="12"/>
      <c r="W1737" s="3"/>
      <c r="X1737" s="3"/>
      <c r="Y1737" s="3"/>
      <c r="Z1737" s="6"/>
      <c r="AA1737" s="11">
        <f>NETWORKDAYS(Table1[[#This Row],[start Date]],Table1[[#This Row],[End Date]])</f>
        <v>0</v>
      </c>
    </row>
    <row r="1738" spans="13:27" hidden="1" x14ac:dyDescent="0.25">
      <c r="M1738" s="23"/>
      <c r="P1738" s="12"/>
      <c r="W1738" s="3"/>
      <c r="X1738" s="3"/>
      <c r="Y1738" s="3"/>
      <c r="Z1738" s="6"/>
      <c r="AA1738" s="11">
        <f>NETWORKDAYS(Table1[[#This Row],[start Date]],Table1[[#This Row],[End Date]])</f>
        <v>0</v>
      </c>
    </row>
    <row r="1739" spans="13:27" hidden="1" x14ac:dyDescent="0.25">
      <c r="M1739" s="23"/>
      <c r="P1739" s="12"/>
      <c r="W1739" s="3"/>
      <c r="X1739" s="3"/>
      <c r="Y1739" s="3"/>
      <c r="Z1739" s="6"/>
      <c r="AA1739" s="11">
        <f>NETWORKDAYS(Table1[[#This Row],[start Date]],Table1[[#This Row],[End Date]])</f>
        <v>0</v>
      </c>
    </row>
    <row r="1740" spans="13:27" hidden="1" x14ac:dyDescent="0.25">
      <c r="M1740" s="23"/>
      <c r="P1740" s="12"/>
      <c r="W1740" s="3"/>
      <c r="X1740" s="3"/>
      <c r="Y1740" s="3"/>
      <c r="Z1740" s="6"/>
      <c r="AA1740" s="11">
        <f>NETWORKDAYS(Table1[[#This Row],[start Date]],Table1[[#This Row],[End Date]])</f>
        <v>0</v>
      </c>
    </row>
    <row r="1741" spans="13:27" hidden="1" x14ac:dyDescent="0.25">
      <c r="M1741" s="23"/>
      <c r="P1741" s="12"/>
      <c r="W1741" s="3"/>
      <c r="X1741" s="3"/>
      <c r="Y1741" s="3"/>
      <c r="Z1741" s="6"/>
      <c r="AA1741" s="11">
        <f>NETWORKDAYS(Table1[[#This Row],[start Date]],Table1[[#This Row],[End Date]])</f>
        <v>0</v>
      </c>
    </row>
    <row r="1742" spans="13:27" hidden="1" x14ac:dyDescent="0.25">
      <c r="M1742" s="23"/>
      <c r="P1742" s="12"/>
      <c r="W1742" s="3"/>
      <c r="X1742" s="3"/>
      <c r="Y1742" s="3"/>
      <c r="Z1742" s="6"/>
      <c r="AA1742" s="11">
        <f>NETWORKDAYS(Table1[[#This Row],[start Date]],Table1[[#This Row],[End Date]])</f>
        <v>0</v>
      </c>
    </row>
    <row r="1743" spans="13:27" hidden="1" x14ac:dyDescent="0.25">
      <c r="M1743" s="23"/>
      <c r="P1743" s="12"/>
      <c r="W1743" s="3"/>
      <c r="X1743" s="3"/>
      <c r="Y1743" s="3"/>
      <c r="Z1743" s="6"/>
      <c r="AA1743" s="11">
        <f>NETWORKDAYS(Table1[[#This Row],[start Date]],Table1[[#This Row],[End Date]])</f>
        <v>0</v>
      </c>
    </row>
    <row r="1744" spans="13:27" hidden="1" x14ac:dyDescent="0.25">
      <c r="M1744" s="23"/>
      <c r="P1744" s="12"/>
      <c r="W1744" s="3"/>
      <c r="X1744" s="3"/>
      <c r="Y1744" s="3"/>
      <c r="Z1744" s="6"/>
      <c r="AA1744" s="11">
        <f>NETWORKDAYS(Table1[[#This Row],[start Date]],Table1[[#This Row],[End Date]])</f>
        <v>0</v>
      </c>
    </row>
    <row r="1745" spans="13:27" hidden="1" x14ac:dyDescent="0.25">
      <c r="M1745" s="23"/>
      <c r="P1745" s="12"/>
      <c r="W1745" s="3"/>
      <c r="X1745" s="3"/>
      <c r="Y1745" s="3"/>
      <c r="Z1745" s="6"/>
      <c r="AA1745" s="11">
        <f>NETWORKDAYS(Table1[[#This Row],[start Date]],Table1[[#This Row],[End Date]])</f>
        <v>0</v>
      </c>
    </row>
    <row r="1746" spans="13:27" hidden="1" x14ac:dyDescent="0.25">
      <c r="M1746" s="23"/>
      <c r="P1746" s="12"/>
      <c r="W1746" s="3"/>
      <c r="X1746" s="3"/>
      <c r="Y1746" s="3"/>
      <c r="Z1746" s="6"/>
      <c r="AA1746" s="11">
        <f>NETWORKDAYS(Table1[[#This Row],[start Date]],Table1[[#This Row],[End Date]])</f>
        <v>0</v>
      </c>
    </row>
    <row r="1747" spans="13:27" hidden="1" x14ac:dyDescent="0.25">
      <c r="M1747" s="23"/>
      <c r="P1747" s="12"/>
      <c r="W1747" s="3"/>
      <c r="X1747" s="3"/>
      <c r="Y1747" s="3"/>
      <c r="Z1747" s="6"/>
      <c r="AA1747" s="11">
        <f>NETWORKDAYS(Table1[[#This Row],[start Date]],Table1[[#This Row],[End Date]])</f>
        <v>0</v>
      </c>
    </row>
    <row r="1748" spans="13:27" hidden="1" x14ac:dyDescent="0.25">
      <c r="M1748" s="23"/>
      <c r="P1748" s="12"/>
      <c r="W1748" s="3"/>
      <c r="X1748" s="3"/>
      <c r="Y1748" s="3"/>
      <c r="Z1748" s="6"/>
      <c r="AA1748" s="11">
        <f>NETWORKDAYS(Table1[[#This Row],[start Date]],Table1[[#This Row],[End Date]])</f>
        <v>0</v>
      </c>
    </row>
    <row r="1749" spans="13:27" hidden="1" x14ac:dyDescent="0.25">
      <c r="M1749" s="23"/>
      <c r="P1749" s="12"/>
      <c r="W1749" s="3"/>
      <c r="X1749" s="3"/>
      <c r="Y1749" s="3"/>
      <c r="Z1749" s="6"/>
      <c r="AA1749" s="11">
        <f>NETWORKDAYS(Table1[[#This Row],[start Date]],Table1[[#This Row],[End Date]])</f>
        <v>0</v>
      </c>
    </row>
    <row r="1750" spans="13:27" hidden="1" x14ac:dyDescent="0.25">
      <c r="M1750" s="23"/>
      <c r="P1750" s="12"/>
      <c r="W1750" s="3"/>
      <c r="X1750" s="3"/>
      <c r="Y1750" s="3"/>
      <c r="Z1750" s="6"/>
      <c r="AA1750" s="11">
        <f>NETWORKDAYS(Table1[[#This Row],[start Date]],Table1[[#This Row],[End Date]])</f>
        <v>0</v>
      </c>
    </row>
    <row r="1751" spans="13:27" hidden="1" x14ac:dyDescent="0.25">
      <c r="M1751" s="23"/>
      <c r="P1751" s="12"/>
      <c r="W1751" s="3"/>
      <c r="X1751" s="3"/>
      <c r="Y1751" s="3"/>
      <c r="Z1751" s="6"/>
      <c r="AA1751" s="11">
        <f>NETWORKDAYS(Table1[[#This Row],[start Date]],Table1[[#This Row],[End Date]])</f>
        <v>0</v>
      </c>
    </row>
    <row r="1752" spans="13:27" hidden="1" x14ac:dyDescent="0.25">
      <c r="M1752" s="23"/>
      <c r="P1752" s="12"/>
      <c r="W1752" s="3"/>
      <c r="X1752" s="3"/>
      <c r="Y1752" s="3"/>
      <c r="Z1752" s="6"/>
      <c r="AA1752" s="11">
        <f>NETWORKDAYS(Table1[[#This Row],[start Date]],Table1[[#This Row],[End Date]])</f>
        <v>0</v>
      </c>
    </row>
    <row r="1753" spans="13:27" hidden="1" x14ac:dyDescent="0.25">
      <c r="M1753" s="23"/>
      <c r="P1753" s="12"/>
      <c r="W1753" s="3"/>
      <c r="X1753" s="3"/>
      <c r="Y1753" s="3"/>
      <c r="Z1753" s="6"/>
      <c r="AA1753" s="11">
        <f>NETWORKDAYS(Table1[[#This Row],[start Date]],Table1[[#This Row],[End Date]])</f>
        <v>0</v>
      </c>
    </row>
    <row r="1754" spans="13:27" hidden="1" x14ac:dyDescent="0.25">
      <c r="M1754" s="23"/>
      <c r="P1754" s="12"/>
      <c r="W1754" s="3"/>
      <c r="X1754" s="3"/>
      <c r="Y1754" s="3"/>
      <c r="Z1754" s="6"/>
      <c r="AA1754" s="11">
        <f>NETWORKDAYS(Table1[[#This Row],[start Date]],Table1[[#This Row],[End Date]])</f>
        <v>0</v>
      </c>
    </row>
    <row r="1755" spans="13:27" hidden="1" x14ac:dyDescent="0.25">
      <c r="M1755" s="23"/>
      <c r="P1755" s="12"/>
      <c r="W1755" s="3"/>
      <c r="X1755" s="3"/>
      <c r="Y1755" s="3"/>
      <c r="Z1755" s="6"/>
      <c r="AA1755" s="11">
        <f>NETWORKDAYS(Table1[[#This Row],[start Date]],Table1[[#This Row],[End Date]])</f>
        <v>0</v>
      </c>
    </row>
    <row r="1756" spans="13:27" hidden="1" x14ac:dyDescent="0.25">
      <c r="M1756" s="23"/>
      <c r="P1756" s="12"/>
      <c r="W1756" s="3"/>
      <c r="X1756" s="3"/>
      <c r="Y1756" s="3"/>
      <c r="Z1756" s="6"/>
      <c r="AA1756" s="11">
        <f>NETWORKDAYS(Table1[[#This Row],[start Date]],Table1[[#This Row],[End Date]])</f>
        <v>0</v>
      </c>
    </row>
    <row r="1757" spans="13:27" hidden="1" x14ac:dyDescent="0.25">
      <c r="M1757" s="23"/>
      <c r="P1757" s="12"/>
      <c r="W1757" s="3"/>
      <c r="X1757" s="3"/>
      <c r="Y1757" s="3"/>
      <c r="Z1757" s="6"/>
      <c r="AA1757" s="11">
        <f>NETWORKDAYS(Table1[[#This Row],[start Date]],Table1[[#This Row],[End Date]])</f>
        <v>0</v>
      </c>
    </row>
    <row r="1758" spans="13:27" hidden="1" x14ac:dyDescent="0.25">
      <c r="M1758" s="23"/>
      <c r="P1758" s="12"/>
      <c r="W1758" s="3"/>
      <c r="X1758" s="3"/>
      <c r="Y1758" s="3"/>
      <c r="Z1758" s="6"/>
      <c r="AA1758" s="11">
        <f>NETWORKDAYS(Table1[[#This Row],[start Date]],Table1[[#This Row],[End Date]])</f>
        <v>0</v>
      </c>
    </row>
    <row r="1759" spans="13:27" hidden="1" x14ac:dyDescent="0.25">
      <c r="M1759" s="23"/>
      <c r="P1759" s="12"/>
      <c r="W1759" s="3"/>
      <c r="X1759" s="3"/>
      <c r="Y1759" s="3"/>
      <c r="Z1759" s="6"/>
      <c r="AA1759" s="11">
        <f>NETWORKDAYS(Table1[[#This Row],[start Date]],Table1[[#This Row],[End Date]])</f>
        <v>0</v>
      </c>
    </row>
    <row r="1760" spans="13:27" hidden="1" x14ac:dyDescent="0.25">
      <c r="M1760" s="23"/>
      <c r="P1760" s="12"/>
      <c r="W1760" s="3"/>
      <c r="X1760" s="3"/>
      <c r="Y1760" s="3"/>
      <c r="Z1760" s="6"/>
      <c r="AA1760" s="11">
        <f>NETWORKDAYS(Table1[[#This Row],[start Date]],Table1[[#This Row],[End Date]])</f>
        <v>0</v>
      </c>
    </row>
    <row r="1761" spans="13:27" hidden="1" x14ac:dyDescent="0.25">
      <c r="M1761" s="23"/>
      <c r="P1761" s="12"/>
      <c r="W1761" s="3"/>
      <c r="X1761" s="3"/>
      <c r="Y1761" s="3"/>
      <c r="Z1761" s="6"/>
      <c r="AA1761" s="11">
        <f>NETWORKDAYS(Table1[[#This Row],[start Date]],Table1[[#This Row],[End Date]])</f>
        <v>0</v>
      </c>
    </row>
    <row r="1762" spans="13:27" hidden="1" x14ac:dyDescent="0.25">
      <c r="M1762" s="23"/>
      <c r="P1762" s="12"/>
      <c r="W1762" s="3"/>
      <c r="X1762" s="3"/>
      <c r="Y1762" s="3"/>
      <c r="Z1762" s="6"/>
      <c r="AA1762" s="11">
        <f>NETWORKDAYS(Table1[[#This Row],[start Date]],Table1[[#This Row],[End Date]])</f>
        <v>0</v>
      </c>
    </row>
    <row r="1763" spans="13:27" hidden="1" x14ac:dyDescent="0.25">
      <c r="M1763" s="23"/>
      <c r="P1763" s="12"/>
      <c r="W1763" s="3"/>
      <c r="X1763" s="3"/>
      <c r="Y1763" s="3"/>
      <c r="Z1763" s="6"/>
      <c r="AA1763" s="11">
        <f>NETWORKDAYS(Table1[[#This Row],[start Date]],Table1[[#This Row],[End Date]])</f>
        <v>0</v>
      </c>
    </row>
    <row r="1764" spans="13:27" hidden="1" x14ac:dyDescent="0.25">
      <c r="M1764" s="23"/>
      <c r="P1764" s="12"/>
      <c r="W1764" s="3"/>
      <c r="X1764" s="3"/>
      <c r="Y1764" s="3"/>
      <c r="Z1764" s="6"/>
      <c r="AA1764" s="11">
        <f>NETWORKDAYS(Table1[[#This Row],[start Date]],Table1[[#This Row],[End Date]])</f>
        <v>0</v>
      </c>
    </row>
    <row r="1765" spans="13:27" hidden="1" x14ac:dyDescent="0.25">
      <c r="M1765" s="23"/>
      <c r="P1765" s="12"/>
      <c r="W1765" s="3"/>
      <c r="X1765" s="3"/>
      <c r="Y1765" s="3"/>
      <c r="Z1765" s="6"/>
      <c r="AA1765" s="11">
        <f>NETWORKDAYS(Table1[[#This Row],[start Date]],Table1[[#This Row],[End Date]])</f>
        <v>0</v>
      </c>
    </row>
    <row r="1766" spans="13:27" hidden="1" x14ac:dyDescent="0.25">
      <c r="M1766" s="23"/>
      <c r="P1766" s="12"/>
      <c r="W1766" s="3"/>
      <c r="X1766" s="3"/>
      <c r="Y1766" s="3"/>
      <c r="Z1766" s="6"/>
      <c r="AA1766" s="11">
        <f>NETWORKDAYS(Table1[[#This Row],[start Date]],Table1[[#This Row],[End Date]])</f>
        <v>0</v>
      </c>
    </row>
    <row r="1767" spans="13:27" hidden="1" x14ac:dyDescent="0.25">
      <c r="M1767" s="23"/>
      <c r="P1767" s="12"/>
      <c r="W1767" s="3"/>
      <c r="X1767" s="3"/>
      <c r="Y1767" s="3"/>
      <c r="Z1767" s="6"/>
      <c r="AA1767" s="11">
        <f>NETWORKDAYS(Table1[[#This Row],[start Date]],Table1[[#This Row],[End Date]])</f>
        <v>0</v>
      </c>
    </row>
    <row r="1768" spans="13:27" hidden="1" x14ac:dyDescent="0.25">
      <c r="M1768" s="23"/>
      <c r="P1768" s="12"/>
      <c r="W1768" s="3"/>
      <c r="X1768" s="3"/>
      <c r="Y1768" s="3"/>
      <c r="Z1768" s="6"/>
      <c r="AA1768" s="11">
        <f>NETWORKDAYS(Table1[[#This Row],[start Date]],Table1[[#This Row],[End Date]])</f>
        <v>0</v>
      </c>
    </row>
    <row r="1769" spans="13:27" hidden="1" x14ac:dyDescent="0.25">
      <c r="M1769" s="23"/>
      <c r="P1769" s="12"/>
      <c r="W1769" s="3"/>
      <c r="X1769" s="3"/>
      <c r="Y1769" s="3"/>
      <c r="Z1769" s="6"/>
      <c r="AA1769" s="11">
        <f>NETWORKDAYS(Table1[[#This Row],[start Date]],Table1[[#This Row],[End Date]])</f>
        <v>0</v>
      </c>
    </row>
    <row r="1770" spans="13:27" hidden="1" x14ac:dyDescent="0.25">
      <c r="M1770" s="23"/>
      <c r="P1770" s="12"/>
      <c r="W1770" s="3"/>
      <c r="X1770" s="3"/>
      <c r="Y1770" s="3"/>
      <c r="Z1770" s="6"/>
      <c r="AA1770" s="11">
        <f>NETWORKDAYS(Table1[[#This Row],[start Date]],Table1[[#This Row],[End Date]])</f>
        <v>0</v>
      </c>
    </row>
    <row r="1771" spans="13:27" hidden="1" x14ac:dyDescent="0.25">
      <c r="M1771" s="23"/>
      <c r="P1771" s="12"/>
      <c r="W1771" s="3"/>
      <c r="X1771" s="3"/>
      <c r="Y1771" s="3"/>
      <c r="Z1771" s="6"/>
      <c r="AA1771" s="11">
        <f>NETWORKDAYS(Table1[[#This Row],[start Date]],Table1[[#This Row],[End Date]])</f>
        <v>0</v>
      </c>
    </row>
    <row r="1772" spans="13:27" hidden="1" x14ac:dyDescent="0.25">
      <c r="M1772" s="23"/>
      <c r="P1772" s="12"/>
      <c r="W1772" s="3"/>
      <c r="X1772" s="3"/>
      <c r="Y1772" s="3"/>
      <c r="Z1772" s="6"/>
      <c r="AA1772" s="11">
        <f>NETWORKDAYS(Table1[[#This Row],[start Date]],Table1[[#This Row],[End Date]])</f>
        <v>0</v>
      </c>
    </row>
    <row r="1773" spans="13:27" hidden="1" x14ac:dyDescent="0.25">
      <c r="M1773" s="23"/>
      <c r="P1773" s="12"/>
      <c r="W1773" s="3"/>
      <c r="X1773" s="3"/>
      <c r="Y1773" s="3"/>
      <c r="Z1773" s="6"/>
      <c r="AA1773" s="11">
        <f>NETWORKDAYS(Table1[[#This Row],[start Date]],Table1[[#This Row],[End Date]])</f>
        <v>0</v>
      </c>
    </row>
    <row r="1774" spans="13:27" hidden="1" x14ac:dyDescent="0.25">
      <c r="M1774" s="23"/>
      <c r="P1774" s="12"/>
      <c r="W1774" s="3"/>
      <c r="X1774" s="3"/>
      <c r="Y1774" s="3"/>
      <c r="Z1774" s="6"/>
      <c r="AA1774" s="11">
        <f>NETWORKDAYS(Table1[[#This Row],[start Date]],Table1[[#This Row],[End Date]])</f>
        <v>0</v>
      </c>
    </row>
    <row r="1775" spans="13:27" hidden="1" x14ac:dyDescent="0.25">
      <c r="M1775" s="23"/>
      <c r="P1775" s="12"/>
      <c r="W1775" s="3"/>
      <c r="X1775" s="3"/>
      <c r="Y1775" s="3"/>
      <c r="Z1775" s="6"/>
      <c r="AA1775" s="11">
        <f>NETWORKDAYS(Table1[[#This Row],[start Date]],Table1[[#This Row],[End Date]])</f>
        <v>0</v>
      </c>
    </row>
    <row r="1776" spans="13:27" hidden="1" x14ac:dyDescent="0.25">
      <c r="M1776" s="23"/>
      <c r="P1776" s="12"/>
      <c r="W1776" s="3"/>
      <c r="X1776" s="3"/>
      <c r="Y1776" s="3"/>
      <c r="Z1776" s="6"/>
      <c r="AA1776" s="11">
        <f>NETWORKDAYS(Table1[[#This Row],[start Date]],Table1[[#This Row],[End Date]])</f>
        <v>0</v>
      </c>
    </row>
    <row r="1777" spans="13:27" hidden="1" x14ac:dyDescent="0.25">
      <c r="M1777" s="23"/>
      <c r="P1777" s="12"/>
      <c r="W1777" s="3"/>
      <c r="X1777" s="3"/>
      <c r="Y1777" s="3"/>
      <c r="Z1777" s="6"/>
      <c r="AA1777" s="11">
        <f>NETWORKDAYS(Table1[[#This Row],[start Date]],Table1[[#This Row],[End Date]])</f>
        <v>0</v>
      </c>
    </row>
    <row r="1778" spans="13:27" hidden="1" x14ac:dyDescent="0.25">
      <c r="M1778" s="23"/>
      <c r="P1778" s="12"/>
      <c r="W1778" s="3"/>
      <c r="X1778" s="3"/>
      <c r="Y1778" s="3"/>
      <c r="Z1778" s="6"/>
      <c r="AA1778" s="11">
        <f>NETWORKDAYS(Table1[[#This Row],[start Date]],Table1[[#This Row],[End Date]])</f>
        <v>0</v>
      </c>
    </row>
    <row r="1779" spans="13:27" hidden="1" x14ac:dyDescent="0.25">
      <c r="M1779" s="23"/>
      <c r="P1779" s="12"/>
      <c r="W1779" s="3"/>
      <c r="X1779" s="3"/>
      <c r="Y1779" s="3"/>
      <c r="Z1779" s="6"/>
      <c r="AA1779" s="11">
        <f>NETWORKDAYS(Table1[[#This Row],[start Date]],Table1[[#This Row],[End Date]])</f>
        <v>0</v>
      </c>
    </row>
    <row r="1780" spans="13:27" hidden="1" x14ac:dyDescent="0.25">
      <c r="M1780" s="23"/>
      <c r="P1780" s="12"/>
      <c r="W1780" s="3"/>
      <c r="X1780" s="3"/>
      <c r="Y1780" s="3"/>
      <c r="Z1780" s="6"/>
      <c r="AA1780" s="11">
        <f>NETWORKDAYS(Table1[[#This Row],[start Date]],Table1[[#This Row],[End Date]])</f>
        <v>0</v>
      </c>
    </row>
    <row r="1781" spans="13:27" hidden="1" x14ac:dyDescent="0.25">
      <c r="M1781" s="23"/>
      <c r="P1781" s="12"/>
      <c r="W1781" s="3"/>
      <c r="X1781" s="3"/>
      <c r="Y1781" s="3"/>
      <c r="Z1781" s="6"/>
      <c r="AA1781" s="11">
        <f>NETWORKDAYS(Table1[[#This Row],[start Date]],Table1[[#This Row],[End Date]])</f>
        <v>0</v>
      </c>
    </row>
    <row r="1782" spans="13:27" hidden="1" x14ac:dyDescent="0.25">
      <c r="M1782" s="23"/>
      <c r="P1782" s="12"/>
      <c r="W1782" s="3"/>
      <c r="X1782" s="3"/>
      <c r="Y1782" s="3"/>
      <c r="Z1782" s="6"/>
      <c r="AA1782" s="11">
        <f>NETWORKDAYS(Table1[[#This Row],[start Date]],Table1[[#This Row],[End Date]])</f>
        <v>0</v>
      </c>
    </row>
    <row r="1783" spans="13:27" hidden="1" x14ac:dyDescent="0.25">
      <c r="M1783" s="23"/>
      <c r="P1783" s="12"/>
      <c r="W1783" s="3"/>
      <c r="X1783" s="3"/>
      <c r="Y1783" s="3"/>
      <c r="Z1783" s="6"/>
      <c r="AA1783" s="11">
        <f>NETWORKDAYS(Table1[[#This Row],[start Date]],Table1[[#This Row],[End Date]])</f>
        <v>0</v>
      </c>
    </row>
    <row r="1784" spans="13:27" hidden="1" x14ac:dyDescent="0.25">
      <c r="M1784" s="23"/>
      <c r="P1784" s="12"/>
      <c r="W1784" s="3"/>
      <c r="X1784" s="3"/>
      <c r="Y1784" s="3"/>
      <c r="Z1784" s="6"/>
      <c r="AA1784" s="11">
        <f>NETWORKDAYS(Table1[[#This Row],[start Date]],Table1[[#This Row],[End Date]])</f>
        <v>0</v>
      </c>
    </row>
    <row r="1785" spans="13:27" hidden="1" x14ac:dyDescent="0.25">
      <c r="M1785" s="23"/>
      <c r="P1785" s="12"/>
      <c r="W1785" s="3"/>
      <c r="X1785" s="3"/>
      <c r="Y1785" s="3"/>
      <c r="Z1785" s="6"/>
      <c r="AA1785" s="11">
        <f>NETWORKDAYS(Table1[[#This Row],[start Date]],Table1[[#This Row],[End Date]])</f>
        <v>0</v>
      </c>
    </row>
    <row r="1786" spans="13:27" hidden="1" x14ac:dyDescent="0.25">
      <c r="M1786" s="23"/>
      <c r="P1786" s="12"/>
      <c r="W1786" s="3"/>
      <c r="X1786" s="3"/>
      <c r="Y1786" s="3"/>
      <c r="Z1786" s="6"/>
      <c r="AA1786" s="11">
        <f>NETWORKDAYS(Table1[[#This Row],[start Date]],Table1[[#This Row],[End Date]])</f>
        <v>0</v>
      </c>
    </row>
    <row r="1787" spans="13:27" hidden="1" x14ac:dyDescent="0.25">
      <c r="M1787" s="23"/>
      <c r="P1787" s="12"/>
      <c r="W1787" s="3"/>
      <c r="X1787" s="3"/>
      <c r="Y1787" s="3"/>
      <c r="Z1787" s="6"/>
      <c r="AA1787" s="11">
        <f>NETWORKDAYS(Table1[[#This Row],[start Date]],Table1[[#This Row],[End Date]])</f>
        <v>0</v>
      </c>
    </row>
    <row r="1788" spans="13:27" hidden="1" x14ac:dyDescent="0.25">
      <c r="M1788" s="23"/>
      <c r="P1788" s="12"/>
      <c r="W1788" s="3"/>
      <c r="X1788" s="3"/>
      <c r="Y1788" s="3"/>
      <c r="Z1788" s="6"/>
      <c r="AA1788" s="11">
        <f>NETWORKDAYS(Table1[[#This Row],[start Date]],Table1[[#This Row],[End Date]])</f>
        <v>0</v>
      </c>
    </row>
    <row r="1789" spans="13:27" hidden="1" x14ac:dyDescent="0.25">
      <c r="M1789" s="23"/>
      <c r="P1789" s="12"/>
      <c r="W1789" s="3"/>
      <c r="X1789" s="3"/>
      <c r="Y1789" s="3"/>
      <c r="Z1789" s="6"/>
      <c r="AA1789" s="11">
        <f>NETWORKDAYS(Table1[[#This Row],[start Date]],Table1[[#This Row],[End Date]])</f>
        <v>0</v>
      </c>
    </row>
    <row r="1790" spans="13:27" hidden="1" x14ac:dyDescent="0.25">
      <c r="M1790" s="23"/>
      <c r="P1790" s="12"/>
      <c r="W1790" s="3"/>
      <c r="X1790" s="3"/>
      <c r="Y1790" s="3"/>
      <c r="Z1790" s="6"/>
      <c r="AA1790" s="11">
        <f>NETWORKDAYS(Table1[[#This Row],[start Date]],Table1[[#This Row],[End Date]])</f>
        <v>0</v>
      </c>
    </row>
    <row r="1791" spans="13:27" hidden="1" x14ac:dyDescent="0.25">
      <c r="M1791" s="23"/>
      <c r="P1791" s="12"/>
      <c r="W1791" s="3"/>
      <c r="X1791" s="3"/>
      <c r="Y1791" s="3"/>
      <c r="Z1791" s="6"/>
      <c r="AA1791" s="11">
        <f>NETWORKDAYS(Table1[[#This Row],[start Date]],Table1[[#This Row],[End Date]])</f>
        <v>0</v>
      </c>
    </row>
    <row r="1792" spans="13:27" hidden="1" x14ac:dyDescent="0.25">
      <c r="M1792" s="23"/>
      <c r="P1792" s="12"/>
      <c r="W1792" s="3"/>
      <c r="X1792" s="3"/>
      <c r="Y1792" s="3"/>
      <c r="Z1792" s="6"/>
      <c r="AA1792" s="11">
        <f>NETWORKDAYS(Table1[[#This Row],[start Date]],Table1[[#This Row],[End Date]])</f>
        <v>0</v>
      </c>
    </row>
    <row r="1793" spans="13:27" hidden="1" x14ac:dyDescent="0.25">
      <c r="M1793" s="23"/>
      <c r="P1793" s="12"/>
      <c r="W1793" s="3"/>
      <c r="X1793" s="3"/>
      <c r="Y1793" s="3"/>
      <c r="Z1793" s="6"/>
      <c r="AA1793" s="11">
        <f>NETWORKDAYS(Table1[[#This Row],[start Date]],Table1[[#This Row],[End Date]])</f>
        <v>0</v>
      </c>
    </row>
    <row r="1794" spans="13:27" hidden="1" x14ac:dyDescent="0.25">
      <c r="M1794" s="23"/>
      <c r="P1794" s="12"/>
      <c r="W1794" s="3"/>
      <c r="X1794" s="3"/>
      <c r="Y1794" s="3"/>
      <c r="Z1794" s="6"/>
      <c r="AA1794" s="11">
        <f>NETWORKDAYS(Table1[[#This Row],[start Date]],Table1[[#This Row],[End Date]])</f>
        <v>0</v>
      </c>
    </row>
    <row r="1795" spans="13:27" hidden="1" x14ac:dyDescent="0.25">
      <c r="M1795" s="23"/>
      <c r="P1795" s="12"/>
      <c r="W1795" s="3"/>
      <c r="X1795" s="3"/>
      <c r="Y1795" s="3"/>
      <c r="Z1795" s="6"/>
      <c r="AA1795" s="11">
        <f>NETWORKDAYS(Table1[[#This Row],[start Date]],Table1[[#This Row],[End Date]])</f>
        <v>0</v>
      </c>
    </row>
    <row r="1796" spans="13:27" hidden="1" x14ac:dyDescent="0.25">
      <c r="M1796" s="23"/>
      <c r="P1796" s="12"/>
      <c r="W1796" s="3"/>
      <c r="X1796" s="3"/>
      <c r="Y1796" s="3"/>
      <c r="Z1796" s="6"/>
      <c r="AA1796" s="11">
        <f>NETWORKDAYS(Table1[[#This Row],[start Date]],Table1[[#This Row],[End Date]])</f>
        <v>0</v>
      </c>
    </row>
    <row r="1797" spans="13:27" hidden="1" x14ac:dyDescent="0.25">
      <c r="M1797" s="23"/>
      <c r="P1797" s="12"/>
      <c r="W1797" s="3"/>
      <c r="X1797" s="3"/>
      <c r="Y1797" s="3"/>
      <c r="Z1797" s="6"/>
      <c r="AA1797" s="11">
        <f>NETWORKDAYS(Table1[[#This Row],[start Date]],Table1[[#This Row],[End Date]])</f>
        <v>0</v>
      </c>
    </row>
    <row r="1798" spans="13:27" hidden="1" x14ac:dyDescent="0.25">
      <c r="M1798" s="23"/>
      <c r="P1798" s="12"/>
      <c r="W1798" s="3"/>
      <c r="X1798" s="3"/>
      <c r="Y1798" s="3"/>
      <c r="Z1798" s="6"/>
      <c r="AA1798" s="11">
        <f>NETWORKDAYS(Table1[[#This Row],[start Date]],Table1[[#This Row],[End Date]])</f>
        <v>0</v>
      </c>
    </row>
    <row r="1799" spans="13:27" hidden="1" x14ac:dyDescent="0.25">
      <c r="M1799" s="23"/>
      <c r="P1799" s="12"/>
      <c r="W1799" s="3"/>
      <c r="X1799" s="3"/>
      <c r="Y1799" s="3"/>
      <c r="Z1799" s="6"/>
      <c r="AA1799" s="11">
        <f>NETWORKDAYS(Table1[[#This Row],[start Date]],Table1[[#This Row],[End Date]])</f>
        <v>0</v>
      </c>
    </row>
    <row r="1800" spans="13:27" hidden="1" x14ac:dyDescent="0.25">
      <c r="M1800" s="23"/>
      <c r="P1800" s="12"/>
      <c r="W1800" s="3"/>
      <c r="X1800" s="3"/>
      <c r="Y1800" s="3"/>
      <c r="Z1800" s="6"/>
      <c r="AA1800" s="11">
        <f>NETWORKDAYS(Table1[[#This Row],[start Date]],Table1[[#This Row],[End Date]])</f>
        <v>0</v>
      </c>
    </row>
    <row r="1801" spans="13:27" hidden="1" x14ac:dyDescent="0.25">
      <c r="M1801" s="23"/>
      <c r="P1801" s="12"/>
      <c r="W1801" s="3"/>
      <c r="X1801" s="3"/>
      <c r="Y1801" s="3"/>
      <c r="Z1801" s="6"/>
      <c r="AA1801" s="11">
        <f>NETWORKDAYS(Table1[[#This Row],[start Date]],Table1[[#This Row],[End Date]])</f>
        <v>0</v>
      </c>
    </row>
    <row r="1802" spans="13:27" hidden="1" x14ac:dyDescent="0.25">
      <c r="M1802" s="23"/>
      <c r="P1802" s="12"/>
      <c r="W1802" s="3"/>
      <c r="X1802" s="3"/>
      <c r="Y1802" s="3"/>
      <c r="Z1802" s="6"/>
      <c r="AA1802" s="11">
        <f>NETWORKDAYS(Table1[[#This Row],[start Date]],Table1[[#This Row],[End Date]])</f>
        <v>0</v>
      </c>
    </row>
    <row r="1803" spans="13:27" hidden="1" x14ac:dyDescent="0.25">
      <c r="M1803" s="23"/>
      <c r="P1803" s="12"/>
      <c r="W1803" s="3"/>
      <c r="X1803" s="3"/>
      <c r="Y1803" s="3"/>
      <c r="Z1803" s="6"/>
      <c r="AA1803" s="11">
        <f>NETWORKDAYS(Table1[[#This Row],[start Date]],Table1[[#This Row],[End Date]])</f>
        <v>0</v>
      </c>
    </row>
    <row r="1804" spans="13:27" hidden="1" x14ac:dyDescent="0.25">
      <c r="M1804" s="23"/>
      <c r="P1804" s="12"/>
      <c r="W1804" s="3"/>
      <c r="X1804" s="3"/>
      <c r="Y1804" s="3"/>
      <c r="Z1804" s="6"/>
      <c r="AA1804" s="11">
        <f>NETWORKDAYS(Table1[[#This Row],[start Date]],Table1[[#This Row],[End Date]])</f>
        <v>0</v>
      </c>
    </row>
    <row r="1805" spans="13:27" hidden="1" x14ac:dyDescent="0.25">
      <c r="M1805" s="23"/>
      <c r="P1805" s="12"/>
      <c r="W1805" s="3"/>
      <c r="X1805" s="3"/>
      <c r="Y1805" s="3"/>
      <c r="Z1805" s="6"/>
      <c r="AA1805" s="11">
        <f>NETWORKDAYS(Table1[[#This Row],[start Date]],Table1[[#This Row],[End Date]])</f>
        <v>0</v>
      </c>
    </row>
    <row r="1806" spans="13:27" hidden="1" x14ac:dyDescent="0.25">
      <c r="M1806" s="23"/>
      <c r="P1806" s="12"/>
      <c r="W1806" s="3"/>
      <c r="X1806" s="3"/>
      <c r="Y1806" s="3"/>
      <c r="Z1806" s="6"/>
      <c r="AA1806" s="11">
        <f>NETWORKDAYS(Table1[[#This Row],[start Date]],Table1[[#This Row],[End Date]])</f>
        <v>0</v>
      </c>
    </row>
    <row r="1807" spans="13:27" hidden="1" x14ac:dyDescent="0.25">
      <c r="M1807" s="23"/>
      <c r="P1807" s="12"/>
      <c r="W1807" s="3"/>
      <c r="X1807" s="3"/>
      <c r="Y1807" s="3"/>
      <c r="Z1807" s="6"/>
      <c r="AA1807" s="11">
        <f>NETWORKDAYS(Table1[[#This Row],[start Date]],Table1[[#This Row],[End Date]])</f>
        <v>0</v>
      </c>
    </row>
    <row r="1808" spans="13:27" hidden="1" x14ac:dyDescent="0.25">
      <c r="M1808" s="23"/>
      <c r="P1808" s="12"/>
      <c r="W1808" s="3"/>
      <c r="X1808" s="3"/>
      <c r="Y1808" s="3"/>
      <c r="Z1808" s="6"/>
      <c r="AA1808" s="11">
        <f>NETWORKDAYS(Table1[[#This Row],[start Date]],Table1[[#This Row],[End Date]])</f>
        <v>0</v>
      </c>
    </row>
    <row r="1809" spans="13:27" hidden="1" x14ac:dyDescent="0.25">
      <c r="M1809" s="23"/>
      <c r="P1809" s="12"/>
      <c r="W1809" s="3"/>
      <c r="X1809" s="3"/>
      <c r="Y1809" s="3"/>
      <c r="Z1809" s="6"/>
      <c r="AA1809" s="11">
        <f>NETWORKDAYS(Table1[[#This Row],[start Date]],Table1[[#This Row],[End Date]])</f>
        <v>0</v>
      </c>
    </row>
    <row r="1810" spans="13:27" hidden="1" x14ac:dyDescent="0.25">
      <c r="M1810" s="23"/>
      <c r="P1810" s="12"/>
      <c r="W1810" s="3"/>
      <c r="X1810" s="3"/>
      <c r="Y1810" s="3"/>
      <c r="Z1810" s="6"/>
      <c r="AA1810" s="11">
        <f>NETWORKDAYS(Table1[[#This Row],[start Date]],Table1[[#This Row],[End Date]])</f>
        <v>0</v>
      </c>
    </row>
    <row r="1811" spans="13:27" hidden="1" x14ac:dyDescent="0.25">
      <c r="M1811" s="23"/>
      <c r="P1811" s="12"/>
      <c r="W1811" s="3"/>
      <c r="X1811" s="3"/>
      <c r="Y1811" s="3"/>
      <c r="Z1811" s="6"/>
      <c r="AA1811" s="11">
        <f>NETWORKDAYS(Table1[[#This Row],[start Date]],Table1[[#This Row],[End Date]])</f>
        <v>0</v>
      </c>
    </row>
    <row r="1812" spans="13:27" hidden="1" x14ac:dyDescent="0.25">
      <c r="M1812" s="23"/>
      <c r="P1812" s="12"/>
      <c r="W1812" s="3"/>
      <c r="X1812" s="3"/>
      <c r="Y1812" s="3"/>
      <c r="Z1812" s="6"/>
      <c r="AA1812" s="11">
        <f>NETWORKDAYS(Table1[[#This Row],[start Date]],Table1[[#This Row],[End Date]])</f>
        <v>0</v>
      </c>
    </row>
    <row r="1813" spans="13:27" hidden="1" x14ac:dyDescent="0.25">
      <c r="M1813" s="23"/>
      <c r="P1813" s="12"/>
      <c r="W1813" s="3"/>
      <c r="X1813" s="3"/>
      <c r="Y1813" s="3"/>
      <c r="Z1813" s="6"/>
      <c r="AA1813" s="11">
        <f>NETWORKDAYS(Table1[[#This Row],[start Date]],Table1[[#This Row],[End Date]])</f>
        <v>0</v>
      </c>
    </row>
    <row r="1814" spans="13:27" hidden="1" x14ac:dyDescent="0.25">
      <c r="M1814" s="23"/>
      <c r="P1814" s="12"/>
      <c r="W1814" s="3"/>
      <c r="X1814" s="3"/>
      <c r="Y1814" s="3"/>
      <c r="Z1814" s="6"/>
      <c r="AA1814" s="11">
        <f>NETWORKDAYS(Table1[[#This Row],[start Date]],Table1[[#This Row],[End Date]])</f>
        <v>0</v>
      </c>
    </row>
    <row r="1815" spans="13:27" hidden="1" x14ac:dyDescent="0.25">
      <c r="M1815" s="23"/>
      <c r="P1815" s="12"/>
      <c r="W1815" s="3"/>
      <c r="X1815" s="3"/>
      <c r="Y1815" s="3"/>
      <c r="Z1815" s="6"/>
      <c r="AA1815" s="11">
        <f>NETWORKDAYS(Table1[[#This Row],[start Date]],Table1[[#This Row],[End Date]])</f>
        <v>0</v>
      </c>
    </row>
    <row r="1816" spans="13:27" hidden="1" x14ac:dyDescent="0.25">
      <c r="M1816" s="23"/>
      <c r="P1816" s="12"/>
      <c r="W1816" s="3"/>
      <c r="X1816" s="3"/>
      <c r="Y1816" s="3"/>
      <c r="Z1816" s="6"/>
      <c r="AA1816" s="11">
        <f>NETWORKDAYS(Table1[[#This Row],[start Date]],Table1[[#This Row],[End Date]])</f>
        <v>0</v>
      </c>
    </row>
    <row r="1817" spans="13:27" hidden="1" x14ac:dyDescent="0.25">
      <c r="M1817" s="23"/>
      <c r="P1817" s="12"/>
      <c r="W1817" s="3"/>
      <c r="X1817" s="3"/>
      <c r="Y1817" s="3"/>
      <c r="Z1817" s="6"/>
      <c r="AA1817" s="11">
        <f>NETWORKDAYS(Table1[[#This Row],[start Date]],Table1[[#This Row],[End Date]])</f>
        <v>0</v>
      </c>
    </row>
    <row r="1818" spans="13:27" hidden="1" x14ac:dyDescent="0.25">
      <c r="M1818" s="23"/>
      <c r="P1818" s="12"/>
      <c r="W1818" s="3"/>
      <c r="X1818" s="3"/>
      <c r="Y1818" s="3"/>
      <c r="Z1818" s="6"/>
      <c r="AA1818" s="11">
        <f>NETWORKDAYS(Table1[[#This Row],[start Date]],Table1[[#This Row],[End Date]])</f>
        <v>0</v>
      </c>
    </row>
    <row r="1819" spans="13:27" hidden="1" x14ac:dyDescent="0.25">
      <c r="M1819" s="23"/>
      <c r="P1819" s="12"/>
      <c r="W1819" s="3"/>
      <c r="X1819" s="3"/>
      <c r="Y1819" s="3"/>
      <c r="Z1819" s="6"/>
      <c r="AA1819" s="11">
        <f>NETWORKDAYS(Table1[[#This Row],[start Date]],Table1[[#This Row],[End Date]])</f>
        <v>0</v>
      </c>
    </row>
    <row r="1820" spans="13:27" hidden="1" x14ac:dyDescent="0.25">
      <c r="M1820" s="23"/>
      <c r="P1820" s="12"/>
      <c r="W1820" s="3"/>
      <c r="X1820" s="3"/>
      <c r="Y1820" s="3"/>
      <c r="Z1820" s="6"/>
      <c r="AA1820" s="11">
        <f>NETWORKDAYS(Table1[[#This Row],[start Date]],Table1[[#This Row],[End Date]])</f>
        <v>0</v>
      </c>
    </row>
    <row r="1821" spans="13:27" hidden="1" x14ac:dyDescent="0.25">
      <c r="M1821" s="23"/>
      <c r="P1821" s="12"/>
      <c r="W1821" s="3"/>
      <c r="X1821" s="3"/>
      <c r="Y1821" s="3"/>
      <c r="Z1821" s="6"/>
      <c r="AA1821" s="11">
        <f>NETWORKDAYS(Table1[[#This Row],[start Date]],Table1[[#This Row],[End Date]])</f>
        <v>0</v>
      </c>
    </row>
    <row r="1822" spans="13:27" hidden="1" x14ac:dyDescent="0.25">
      <c r="M1822" s="23"/>
      <c r="P1822" s="12"/>
      <c r="W1822" s="3"/>
      <c r="X1822" s="3"/>
      <c r="Y1822" s="3"/>
      <c r="Z1822" s="6"/>
      <c r="AA1822" s="11">
        <f>NETWORKDAYS(Table1[[#This Row],[start Date]],Table1[[#This Row],[End Date]])</f>
        <v>0</v>
      </c>
    </row>
    <row r="1823" spans="13:27" hidden="1" x14ac:dyDescent="0.25">
      <c r="M1823" s="23"/>
      <c r="P1823" s="12"/>
      <c r="W1823" s="3"/>
      <c r="X1823" s="3"/>
      <c r="Y1823" s="3"/>
      <c r="Z1823" s="6"/>
      <c r="AA1823" s="11">
        <f>NETWORKDAYS(Table1[[#This Row],[start Date]],Table1[[#This Row],[End Date]])</f>
        <v>0</v>
      </c>
    </row>
    <row r="1824" spans="13:27" hidden="1" x14ac:dyDescent="0.25">
      <c r="M1824" s="23"/>
      <c r="P1824" s="12"/>
      <c r="W1824" s="3"/>
      <c r="X1824" s="3"/>
      <c r="Y1824" s="3"/>
      <c r="Z1824" s="6"/>
      <c r="AA1824" s="11">
        <f>NETWORKDAYS(Table1[[#This Row],[start Date]],Table1[[#This Row],[End Date]])</f>
        <v>0</v>
      </c>
    </row>
    <row r="1825" spans="13:27" hidden="1" x14ac:dyDescent="0.25">
      <c r="M1825" s="23"/>
      <c r="P1825" s="12"/>
      <c r="W1825" s="3"/>
      <c r="X1825" s="3"/>
      <c r="Y1825" s="3"/>
      <c r="Z1825" s="6"/>
      <c r="AA1825" s="11">
        <f>NETWORKDAYS(Table1[[#This Row],[start Date]],Table1[[#This Row],[End Date]])</f>
        <v>0</v>
      </c>
    </row>
    <row r="1826" spans="13:27" hidden="1" x14ac:dyDescent="0.25">
      <c r="M1826" s="23"/>
      <c r="P1826" s="12"/>
      <c r="W1826" s="3"/>
      <c r="X1826" s="3"/>
      <c r="Y1826" s="3"/>
      <c r="Z1826" s="6"/>
      <c r="AA1826" s="11">
        <f>NETWORKDAYS(Table1[[#This Row],[start Date]],Table1[[#This Row],[End Date]])</f>
        <v>0</v>
      </c>
    </row>
    <row r="1827" spans="13:27" hidden="1" x14ac:dyDescent="0.25">
      <c r="M1827" s="23"/>
      <c r="P1827" s="12"/>
      <c r="W1827" s="3"/>
      <c r="X1827" s="3"/>
      <c r="Y1827" s="3"/>
      <c r="Z1827" s="6"/>
      <c r="AA1827" s="11">
        <f>NETWORKDAYS(Table1[[#This Row],[start Date]],Table1[[#This Row],[End Date]])</f>
        <v>0</v>
      </c>
    </row>
    <row r="1828" spans="13:27" hidden="1" x14ac:dyDescent="0.25">
      <c r="M1828" s="23"/>
      <c r="P1828" s="12"/>
      <c r="W1828" s="3"/>
      <c r="X1828" s="3"/>
      <c r="Y1828" s="3"/>
      <c r="Z1828" s="6"/>
      <c r="AA1828" s="11">
        <f>NETWORKDAYS(Table1[[#This Row],[start Date]],Table1[[#This Row],[End Date]])</f>
        <v>0</v>
      </c>
    </row>
    <row r="1829" spans="13:27" hidden="1" x14ac:dyDescent="0.25">
      <c r="M1829" s="23"/>
      <c r="P1829" s="12"/>
      <c r="W1829" s="3"/>
      <c r="X1829" s="3"/>
      <c r="Y1829" s="3"/>
      <c r="Z1829" s="6"/>
      <c r="AA1829" s="11">
        <f>NETWORKDAYS(Table1[[#This Row],[start Date]],Table1[[#This Row],[End Date]])</f>
        <v>0</v>
      </c>
    </row>
    <row r="1830" spans="13:27" hidden="1" x14ac:dyDescent="0.25">
      <c r="M1830" s="23"/>
      <c r="P1830" s="12"/>
      <c r="W1830" s="3"/>
      <c r="X1830" s="3"/>
      <c r="Y1830" s="3"/>
      <c r="Z1830" s="6"/>
      <c r="AA1830" s="11">
        <f>NETWORKDAYS(Table1[[#This Row],[start Date]],Table1[[#This Row],[End Date]])</f>
        <v>0</v>
      </c>
    </row>
    <row r="1831" spans="13:27" hidden="1" x14ac:dyDescent="0.25">
      <c r="M1831" s="23"/>
      <c r="P1831" s="12"/>
      <c r="W1831" s="3"/>
      <c r="X1831" s="3"/>
      <c r="Y1831" s="3"/>
      <c r="Z1831" s="6"/>
      <c r="AA1831" s="11">
        <f>NETWORKDAYS(Table1[[#This Row],[start Date]],Table1[[#This Row],[End Date]])</f>
        <v>0</v>
      </c>
    </row>
    <row r="1832" spans="13:27" hidden="1" x14ac:dyDescent="0.25">
      <c r="M1832" s="23"/>
      <c r="P1832" s="12"/>
      <c r="W1832" s="3"/>
      <c r="X1832" s="3"/>
      <c r="Y1832" s="3"/>
      <c r="Z1832" s="6"/>
      <c r="AA1832" s="11">
        <f>NETWORKDAYS(Table1[[#This Row],[start Date]],Table1[[#This Row],[End Date]])</f>
        <v>0</v>
      </c>
    </row>
    <row r="1833" spans="13:27" hidden="1" x14ac:dyDescent="0.25">
      <c r="M1833" s="23"/>
      <c r="P1833" s="12"/>
      <c r="W1833" s="3"/>
      <c r="X1833" s="3"/>
      <c r="Y1833" s="3"/>
      <c r="Z1833" s="6"/>
      <c r="AA1833" s="11">
        <f>NETWORKDAYS(Table1[[#This Row],[start Date]],Table1[[#This Row],[End Date]])</f>
        <v>0</v>
      </c>
    </row>
    <row r="1834" spans="13:27" hidden="1" x14ac:dyDescent="0.25">
      <c r="M1834" s="23"/>
      <c r="P1834" s="12"/>
      <c r="W1834" s="3"/>
      <c r="X1834" s="3"/>
      <c r="Y1834" s="3"/>
      <c r="Z1834" s="6"/>
      <c r="AA1834" s="11">
        <f>NETWORKDAYS(Table1[[#This Row],[start Date]],Table1[[#This Row],[End Date]])</f>
        <v>0</v>
      </c>
    </row>
    <row r="1835" spans="13:27" hidden="1" x14ac:dyDescent="0.25">
      <c r="M1835" s="23"/>
      <c r="P1835" s="12"/>
      <c r="W1835" s="3"/>
      <c r="X1835" s="3"/>
      <c r="Y1835" s="3"/>
      <c r="Z1835" s="6"/>
      <c r="AA1835" s="11">
        <f>NETWORKDAYS(Table1[[#This Row],[start Date]],Table1[[#This Row],[End Date]])</f>
        <v>0</v>
      </c>
    </row>
    <row r="1836" spans="13:27" hidden="1" x14ac:dyDescent="0.25">
      <c r="M1836" s="23"/>
      <c r="P1836" s="12"/>
      <c r="W1836" s="3"/>
      <c r="X1836" s="3"/>
      <c r="Y1836" s="3"/>
      <c r="Z1836" s="6"/>
      <c r="AA1836" s="11">
        <f>NETWORKDAYS(Table1[[#This Row],[start Date]],Table1[[#This Row],[End Date]])</f>
        <v>0</v>
      </c>
    </row>
    <row r="1837" spans="13:27" hidden="1" x14ac:dyDescent="0.25">
      <c r="M1837" s="23"/>
      <c r="P1837" s="12"/>
      <c r="W1837" s="3"/>
      <c r="X1837" s="3"/>
      <c r="Y1837" s="3"/>
      <c r="Z1837" s="6"/>
      <c r="AA1837" s="11">
        <f>NETWORKDAYS(Table1[[#This Row],[start Date]],Table1[[#This Row],[End Date]])</f>
        <v>0</v>
      </c>
    </row>
    <row r="1838" spans="13:27" hidden="1" x14ac:dyDescent="0.25">
      <c r="M1838" s="23"/>
      <c r="P1838" s="12"/>
      <c r="W1838" s="3"/>
      <c r="X1838" s="3"/>
      <c r="Y1838" s="3"/>
      <c r="Z1838" s="6"/>
      <c r="AA1838" s="11">
        <f>NETWORKDAYS(Table1[[#This Row],[start Date]],Table1[[#This Row],[End Date]])</f>
        <v>0</v>
      </c>
    </row>
    <row r="1839" spans="13:27" hidden="1" x14ac:dyDescent="0.25">
      <c r="M1839" s="23"/>
      <c r="P1839" s="12"/>
      <c r="W1839" s="3"/>
      <c r="X1839" s="3"/>
      <c r="Y1839" s="3"/>
      <c r="Z1839" s="6"/>
      <c r="AA1839" s="11">
        <f>NETWORKDAYS(Table1[[#This Row],[start Date]],Table1[[#This Row],[End Date]])</f>
        <v>0</v>
      </c>
    </row>
    <row r="1840" spans="13:27" hidden="1" x14ac:dyDescent="0.25">
      <c r="M1840" s="23"/>
      <c r="P1840" s="12"/>
      <c r="W1840" s="3"/>
      <c r="X1840" s="3"/>
      <c r="Y1840" s="3"/>
      <c r="Z1840" s="6"/>
      <c r="AA1840" s="11">
        <f>NETWORKDAYS(Table1[[#This Row],[start Date]],Table1[[#This Row],[End Date]])</f>
        <v>0</v>
      </c>
    </row>
    <row r="1841" spans="13:27" hidden="1" x14ac:dyDescent="0.25">
      <c r="M1841" s="23"/>
      <c r="P1841" s="12"/>
      <c r="W1841" s="3"/>
      <c r="X1841" s="3"/>
      <c r="Y1841" s="3"/>
      <c r="Z1841" s="6"/>
      <c r="AA1841" s="11">
        <f>NETWORKDAYS(Table1[[#This Row],[start Date]],Table1[[#This Row],[End Date]])</f>
        <v>0</v>
      </c>
    </row>
    <row r="1842" spans="13:27" hidden="1" x14ac:dyDescent="0.25">
      <c r="M1842" s="23"/>
      <c r="P1842" s="12"/>
      <c r="W1842" s="3"/>
      <c r="X1842" s="3"/>
      <c r="Y1842" s="3"/>
      <c r="Z1842" s="6"/>
      <c r="AA1842" s="11">
        <f>NETWORKDAYS(Table1[[#This Row],[start Date]],Table1[[#This Row],[End Date]])</f>
        <v>0</v>
      </c>
    </row>
    <row r="1843" spans="13:27" hidden="1" x14ac:dyDescent="0.25">
      <c r="M1843" s="23"/>
      <c r="P1843" s="12"/>
      <c r="W1843" s="3"/>
      <c r="X1843" s="3"/>
      <c r="Y1843" s="3"/>
      <c r="Z1843" s="6"/>
      <c r="AA1843" s="11">
        <f>NETWORKDAYS(Table1[[#This Row],[start Date]],Table1[[#This Row],[End Date]])</f>
        <v>0</v>
      </c>
    </row>
    <row r="1844" spans="13:27" hidden="1" x14ac:dyDescent="0.25">
      <c r="M1844" s="23"/>
      <c r="P1844" s="12"/>
      <c r="W1844" s="3"/>
      <c r="X1844" s="3"/>
      <c r="Y1844" s="3"/>
      <c r="Z1844" s="6"/>
      <c r="AA1844" s="11">
        <f>NETWORKDAYS(Table1[[#This Row],[start Date]],Table1[[#This Row],[End Date]])</f>
        <v>0</v>
      </c>
    </row>
    <row r="1845" spans="13:27" hidden="1" x14ac:dyDescent="0.25">
      <c r="M1845" s="23"/>
      <c r="P1845" s="12"/>
      <c r="W1845" s="3"/>
      <c r="X1845" s="3"/>
      <c r="Y1845" s="3"/>
      <c r="Z1845" s="6"/>
      <c r="AA1845" s="11">
        <f>NETWORKDAYS(Table1[[#This Row],[start Date]],Table1[[#This Row],[End Date]])</f>
        <v>0</v>
      </c>
    </row>
    <row r="1846" spans="13:27" hidden="1" x14ac:dyDescent="0.25">
      <c r="M1846" s="23"/>
      <c r="P1846" s="12"/>
      <c r="W1846" s="3"/>
      <c r="X1846" s="3"/>
      <c r="Y1846" s="3"/>
      <c r="Z1846" s="6"/>
      <c r="AA1846" s="11">
        <f>NETWORKDAYS(Table1[[#This Row],[start Date]],Table1[[#This Row],[End Date]])</f>
        <v>0</v>
      </c>
    </row>
    <row r="1847" spans="13:27" hidden="1" x14ac:dyDescent="0.25">
      <c r="M1847" s="23"/>
      <c r="P1847" s="12"/>
      <c r="W1847" s="3"/>
      <c r="X1847" s="3"/>
      <c r="Y1847" s="3"/>
      <c r="Z1847" s="6"/>
      <c r="AA1847" s="11">
        <f>NETWORKDAYS(Table1[[#This Row],[start Date]],Table1[[#This Row],[End Date]])</f>
        <v>0</v>
      </c>
    </row>
    <row r="1848" spans="13:27" hidden="1" x14ac:dyDescent="0.25">
      <c r="M1848" s="23"/>
      <c r="P1848" s="12"/>
      <c r="W1848" s="3"/>
      <c r="X1848" s="3"/>
      <c r="Y1848" s="3"/>
      <c r="Z1848" s="6"/>
      <c r="AA1848" s="11">
        <f>NETWORKDAYS(Table1[[#This Row],[start Date]],Table1[[#This Row],[End Date]])</f>
        <v>0</v>
      </c>
    </row>
    <row r="1849" spans="13:27" hidden="1" x14ac:dyDescent="0.25">
      <c r="M1849" s="23"/>
      <c r="P1849" s="12"/>
      <c r="W1849" s="3"/>
      <c r="X1849" s="3"/>
      <c r="Y1849" s="3"/>
      <c r="Z1849" s="6"/>
      <c r="AA1849" s="11">
        <f>NETWORKDAYS(Table1[[#This Row],[start Date]],Table1[[#This Row],[End Date]])</f>
        <v>0</v>
      </c>
    </row>
    <row r="1850" spans="13:27" hidden="1" x14ac:dyDescent="0.25">
      <c r="M1850" s="23"/>
      <c r="P1850" s="12"/>
      <c r="W1850" s="3"/>
      <c r="X1850" s="3"/>
      <c r="Y1850" s="3"/>
      <c r="Z1850" s="6"/>
      <c r="AA1850" s="11">
        <f>NETWORKDAYS(Table1[[#This Row],[start Date]],Table1[[#This Row],[End Date]])</f>
        <v>0</v>
      </c>
    </row>
    <row r="1851" spans="13:27" hidden="1" x14ac:dyDescent="0.25">
      <c r="M1851" s="23"/>
      <c r="P1851" s="12"/>
      <c r="W1851" s="3"/>
      <c r="X1851" s="3"/>
      <c r="Y1851" s="3"/>
      <c r="Z1851" s="6"/>
      <c r="AA1851" s="11">
        <f>NETWORKDAYS(Table1[[#This Row],[start Date]],Table1[[#This Row],[End Date]])</f>
        <v>0</v>
      </c>
    </row>
    <row r="1852" spans="13:27" hidden="1" x14ac:dyDescent="0.25">
      <c r="M1852" s="23"/>
      <c r="P1852" s="12"/>
      <c r="W1852" s="3"/>
      <c r="X1852" s="3"/>
      <c r="Y1852" s="3"/>
      <c r="Z1852" s="6"/>
      <c r="AA1852" s="11">
        <f>NETWORKDAYS(Table1[[#This Row],[start Date]],Table1[[#This Row],[End Date]])</f>
        <v>0</v>
      </c>
    </row>
    <row r="1853" spans="13:27" hidden="1" x14ac:dyDescent="0.25">
      <c r="M1853" s="23"/>
      <c r="P1853" s="12"/>
      <c r="W1853" s="3"/>
      <c r="X1853" s="3"/>
      <c r="Y1853" s="3"/>
      <c r="Z1853" s="6"/>
      <c r="AA1853" s="11">
        <f>NETWORKDAYS(Table1[[#This Row],[start Date]],Table1[[#This Row],[End Date]])</f>
        <v>0</v>
      </c>
    </row>
    <row r="1854" spans="13:27" hidden="1" x14ac:dyDescent="0.25">
      <c r="M1854" s="23"/>
      <c r="P1854" s="12"/>
      <c r="W1854" s="3"/>
      <c r="X1854" s="3"/>
      <c r="Y1854" s="3"/>
      <c r="Z1854" s="6"/>
      <c r="AA1854" s="11">
        <f>NETWORKDAYS(Table1[[#This Row],[start Date]],Table1[[#This Row],[End Date]])</f>
        <v>0</v>
      </c>
    </row>
    <row r="1855" spans="13:27" hidden="1" x14ac:dyDescent="0.25">
      <c r="M1855" s="23"/>
      <c r="P1855" s="12"/>
      <c r="W1855" s="3"/>
      <c r="X1855" s="3"/>
      <c r="Y1855" s="3"/>
      <c r="Z1855" s="6"/>
      <c r="AA1855" s="11">
        <f>NETWORKDAYS(Table1[[#This Row],[start Date]],Table1[[#This Row],[End Date]])</f>
        <v>0</v>
      </c>
    </row>
    <row r="1856" spans="13:27" hidden="1" x14ac:dyDescent="0.25">
      <c r="M1856" s="23"/>
      <c r="P1856" s="12"/>
      <c r="W1856" s="3"/>
      <c r="X1856" s="3"/>
      <c r="Y1856" s="3"/>
      <c r="Z1856" s="6"/>
      <c r="AA1856" s="11">
        <f>NETWORKDAYS(Table1[[#This Row],[start Date]],Table1[[#This Row],[End Date]])</f>
        <v>0</v>
      </c>
    </row>
    <row r="1857" spans="13:27" hidden="1" x14ac:dyDescent="0.25">
      <c r="M1857" s="23"/>
      <c r="P1857" s="12"/>
      <c r="W1857" s="3"/>
      <c r="X1857" s="3"/>
      <c r="Y1857" s="3"/>
      <c r="Z1857" s="6"/>
      <c r="AA1857" s="11">
        <f>NETWORKDAYS(Table1[[#This Row],[start Date]],Table1[[#This Row],[End Date]])</f>
        <v>0</v>
      </c>
    </row>
    <row r="1858" spans="13:27" hidden="1" x14ac:dyDescent="0.25">
      <c r="M1858" s="23"/>
      <c r="P1858" s="12"/>
      <c r="W1858" s="3"/>
      <c r="X1858" s="3"/>
      <c r="Y1858" s="3"/>
      <c r="Z1858" s="6"/>
      <c r="AA1858" s="11">
        <f>NETWORKDAYS(Table1[[#This Row],[start Date]],Table1[[#This Row],[End Date]])</f>
        <v>0</v>
      </c>
    </row>
    <row r="1859" spans="13:27" hidden="1" x14ac:dyDescent="0.25">
      <c r="M1859" s="23"/>
      <c r="P1859" s="12"/>
      <c r="W1859" s="3"/>
      <c r="X1859" s="3"/>
      <c r="Y1859" s="3"/>
      <c r="Z1859" s="6"/>
      <c r="AA1859" s="11">
        <f>NETWORKDAYS(Table1[[#This Row],[start Date]],Table1[[#This Row],[End Date]])</f>
        <v>0</v>
      </c>
    </row>
    <row r="1860" spans="13:27" hidden="1" x14ac:dyDescent="0.25">
      <c r="M1860" s="23"/>
      <c r="P1860" s="12"/>
      <c r="W1860" s="3"/>
      <c r="X1860" s="3"/>
      <c r="Y1860" s="3"/>
      <c r="Z1860" s="6"/>
      <c r="AA1860" s="11">
        <f>NETWORKDAYS(Table1[[#This Row],[start Date]],Table1[[#This Row],[End Date]])</f>
        <v>0</v>
      </c>
    </row>
    <row r="1861" spans="13:27" hidden="1" x14ac:dyDescent="0.25">
      <c r="M1861" s="23"/>
      <c r="P1861" s="12"/>
      <c r="W1861" s="3"/>
      <c r="X1861" s="3"/>
      <c r="Y1861" s="3"/>
      <c r="Z1861" s="6"/>
      <c r="AA1861" s="11">
        <f>NETWORKDAYS(Table1[[#This Row],[start Date]],Table1[[#This Row],[End Date]])</f>
        <v>0</v>
      </c>
    </row>
    <row r="1862" spans="13:27" hidden="1" x14ac:dyDescent="0.25">
      <c r="M1862" s="23"/>
      <c r="P1862" s="12"/>
      <c r="W1862" s="3"/>
      <c r="X1862" s="3"/>
      <c r="Y1862" s="3"/>
      <c r="Z1862" s="6"/>
      <c r="AA1862" s="11">
        <f>NETWORKDAYS(Table1[[#This Row],[start Date]],Table1[[#This Row],[End Date]])</f>
        <v>0</v>
      </c>
    </row>
    <row r="1863" spans="13:27" hidden="1" x14ac:dyDescent="0.25">
      <c r="M1863" s="23"/>
      <c r="P1863" s="12"/>
      <c r="W1863" s="3"/>
      <c r="X1863" s="3"/>
      <c r="Y1863" s="3"/>
      <c r="Z1863" s="6"/>
      <c r="AA1863" s="11">
        <f>NETWORKDAYS(Table1[[#This Row],[start Date]],Table1[[#This Row],[End Date]])</f>
        <v>0</v>
      </c>
    </row>
    <row r="1864" spans="13:27" hidden="1" x14ac:dyDescent="0.25">
      <c r="M1864" s="23"/>
      <c r="P1864" s="12"/>
      <c r="W1864" s="3"/>
      <c r="X1864" s="3"/>
      <c r="Y1864" s="3"/>
      <c r="Z1864" s="6"/>
      <c r="AA1864" s="11">
        <f>NETWORKDAYS(Table1[[#This Row],[start Date]],Table1[[#This Row],[End Date]])</f>
        <v>0</v>
      </c>
    </row>
    <row r="1865" spans="13:27" hidden="1" x14ac:dyDescent="0.25">
      <c r="M1865" s="23"/>
      <c r="P1865" s="12"/>
      <c r="W1865" s="3"/>
      <c r="X1865" s="3"/>
      <c r="Y1865" s="3"/>
      <c r="Z1865" s="6"/>
      <c r="AA1865" s="11">
        <f>NETWORKDAYS(Table1[[#This Row],[start Date]],Table1[[#This Row],[End Date]])</f>
        <v>0</v>
      </c>
    </row>
    <row r="1866" spans="13:27" hidden="1" x14ac:dyDescent="0.25">
      <c r="M1866" s="23"/>
      <c r="P1866" s="12"/>
      <c r="W1866" s="3"/>
      <c r="X1866" s="3"/>
      <c r="Y1866" s="3"/>
      <c r="Z1866" s="6"/>
      <c r="AA1866" s="11">
        <f>NETWORKDAYS(Table1[[#This Row],[start Date]],Table1[[#This Row],[End Date]])</f>
        <v>0</v>
      </c>
    </row>
    <row r="1867" spans="13:27" hidden="1" x14ac:dyDescent="0.25">
      <c r="M1867" s="23"/>
      <c r="P1867" s="12"/>
      <c r="W1867" s="3"/>
      <c r="X1867" s="3"/>
      <c r="Y1867" s="3"/>
      <c r="Z1867" s="6"/>
      <c r="AA1867" s="11">
        <f>NETWORKDAYS(Table1[[#This Row],[start Date]],Table1[[#This Row],[End Date]])</f>
        <v>0</v>
      </c>
    </row>
    <row r="1868" spans="13:27" hidden="1" x14ac:dyDescent="0.25">
      <c r="M1868" s="23"/>
      <c r="P1868" s="12"/>
      <c r="W1868" s="3"/>
      <c r="X1868" s="3"/>
      <c r="Y1868" s="3"/>
      <c r="Z1868" s="6"/>
      <c r="AA1868" s="11">
        <f>NETWORKDAYS(Table1[[#This Row],[start Date]],Table1[[#This Row],[End Date]])</f>
        <v>0</v>
      </c>
    </row>
    <row r="1869" spans="13:27" hidden="1" x14ac:dyDescent="0.25">
      <c r="M1869" s="23"/>
      <c r="P1869" s="12"/>
      <c r="W1869" s="3"/>
      <c r="X1869" s="3"/>
      <c r="Y1869" s="3"/>
      <c r="Z1869" s="6"/>
      <c r="AA1869" s="11">
        <f>NETWORKDAYS(Table1[[#This Row],[start Date]],Table1[[#This Row],[End Date]])</f>
        <v>0</v>
      </c>
    </row>
    <row r="1870" spans="13:27" hidden="1" x14ac:dyDescent="0.25">
      <c r="M1870" s="23"/>
      <c r="P1870" s="12"/>
      <c r="W1870" s="3"/>
      <c r="X1870" s="3"/>
      <c r="Y1870" s="3"/>
      <c r="Z1870" s="6"/>
      <c r="AA1870" s="11">
        <f>NETWORKDAYS(Table1[[#This Row],[start Date]],Table1[[#This Row],[End Date]])</f>
        <v>0</v>
      </c>
    </row>
    <row r="1871" spans="13:27" hidden="1" x14ac:dyDescent="0.25">
      <c r="M1871" s="23"/>
      <c r="P1871" s="12"/>
      <c r="W1871" s="3"/>
      <c r="X1871" s="3"/>
      <c r="Y1871" s="3"/>
      <c r="Z1871" s="6"/>
      <c r="AA1871" s="11">
        <f>NETWORKDAYS(Table1[[#This Row],[start Date]],Table1[[#This Row],[End Date]])</f>
        <v>0</v>
      </c>
    </row>
    <row r="1872" spans="13:27" hidden="1" x14ac:dyDescent="0.25">
      <c r="M1872" s="23"/>
      <c r="P1872" s="12"/>
      <c r="W1872" s="3"/>
      <c r="X1872" s="3"/>
      <c r="Y1872" s="3"/>
      <c r="Z1872" s="6"/>
      <c r="AA1872" s="11">
        <f>NETWORKDAYS(Table1[[#This Row],[start Date]],Table1[[#This Row],[End Date]])</f>
        <v>0</v>
      </c>
    </row>
    <row r="1873" spans="13:27" hidden="1" x14ac:dyDescent="0.25">
      <c r="M1873" s="23"/>
      <c r="P1873" s="12"/>
      <c r="W1873" s="3"/>
      <c r="X1873" s="3"/>
      <c r="Y1873" s="3"/>
      <c r="Z1873" s="6"/>
      <c r="AA1873" s="11">
        <f>NETWORKDAYS(Table1[[#This Row],[start Date]],Table1[[#This Row],[End Date]])</f>
        <v>0</v>
      </c>
    </row>
    <row r="1874" spans="13:27" hidden="1" x14ac:dyDescent="0.25">
      <c r="M1874" s="23"/>
      <c r="P1874" s="12"/>
      <c r="W1874" s="3"/>
      <c r="X1874" s="3"/>
      <c r="Y1874" s="3"/>
      <c r="Z1874" s="6"/>
      <c r="AA1874" s="11">
        <f>NETWORKDAYS(Table1[[#This Row],[start Date]],Table1[[#This Row],[End Date]])</f>
        <v>0</v>
      </c>
    </row>
    <row r="1875" spans="13:27" hidden="1" x14ac:dyDescent="0.25">
      <c r="M1875" s="23"/>
      <c r="P1875" s="12"/>
      <c r="W1875" s="3"/>
      <c r="X1875" s="3"/>
      <c r="Y1875" s="3"/>
      <c r="Z1875" s="6"/>
      <c r="AA1875" s="11">
        <f>NETWORKDAYS(Table1[[#This Row],[start Date]],Table1[[#This Row],[End Date]])</f>
        <v>0</v>
      </c>
    </row>
    <row r="1876" spans="13:27" hidden="1" x14ac:dyDescent="0.25">
      <c r="M1876" s="23"/>
      <c r="P1876" s="12"/>
      <c r="W1876" s="3"/>
      <c r="X1876" s="3"/>
      <c r="Y1876" s="3"/>
      <c r="Z1876" s="6"/>
      <c r="AA1876" s="11">
        <f>NETWORKDAYS(Table1[[#This Row],[start Date]],Table1[[#This Row],[End Date]])</f>
        <v>0</v>
      </c>
    </row>
    <row r="1877" spans="13:27" hidden="1" x14ac:dyDescent="0.25">
      <c r="M1877" s="23"/>
      <c r="P1877" s="12"/>
      <c r="W1877" s="3"/>
      <c r="X1877" s="3"/>
      <c r="Y1877" s="3"/>
      <c r="Z1877" s="6"/>
      <c r="AA1877" s="11">
        <f>NETWORKDAYS(Table1[[#This Row],[start Date]],Table1[[#This Row],[End Date]])</f>
        <v>0</v>
      </c>
    </row>
    <row r="1878" spans="13:27" hidden="1" x14ac:dyDescent="0.25">
      <c r="M1878" s="23"/>
      <c r="P1878" s="12"/>
      <c r="W1878" s="3"/>
      <c r="X1878" s="3"/>
      <c r="Y1878" s="3"/>
      <c r="Z1878" s="6"/>
      <c r="AA1878" s="11">
        <f>NETWORKDAYS(Table1[[#This Row],[start Date]],Table1[[#This Row],[End Date]])</f>
        <v>0</v>
      </c>
    </row>
    <row r="1879" spans="13:27" hidden="1" x14ac:dyDescent="0.25">
      <c r="M1879" s="23"/>
      <c r="P1879" s="12"/>
      <c r="W1879" s="3"/>
      <c r="X1879" s="3"/>
      <c r="Y1879" s="3"/>
      <c r="Z1879" s="6"/>
      <c r="AA1879" s="11">
        <f>NETWORKDAYS(Table1[[#This Row],[start Date]],Table1[[#This Row],[End Date]])</f>
        <v>0</v>
      </c>
    </row>
    <row r="1880" spans="13:27" hidden="1" x14ac:dyDescent="0.25">
      <c r="M1880" s="23"/>
      <c r="P1880" s="12"/>
      <c r="W1880" s="3"/>
      <c r="X1880" s="3"/>
      <c r="Y1880" s="3"/>
      <c r="Z1880" s="6"/>
      <c r="AA1880" s="11">
        <f>NETWORKDAYS(Table1[[#This Row],[start Date]],Table1[[#This Row],[End Date]])</f>
        <v>0</v>
      </c>
    </row>
    <row r="1881" spans="13:27" hidden="1" x14ac:dyDescent="0.25">
      <c r="M1881" s="23"/>
      <c r="P1881" s="12"/>
      <c r="W1881" s="3"/>
      <c r="X1881" s="3"/>
      <c r="Y1881" s="3"/>
      <c r="Z1881" s="6"/>
      <c r="AA1881" s="11">
        <f>NETWORKDAYS(Table1[[#This Row],[start Date]],Table1[[#This Row],[End Date]])</f>
        <v>0</v>
      </c>
    </row>
    <row r="1882" spans="13:27" hidden="1" x14ac:dyDescent="0.25">
      <c r="M1882" s="23"/>
      <c r="P1882" s="12"/>
      <c r="W1882" s="3"/>
      <c r="X1882" s="3"/>
      <c r="Y1882" s="3"/>
      <c r="Z1882" s="6"/>
      <c r="AA1882" s="11">
        <f>NETWORKDAYS(Table1[[#This Row],[start Date]],Table1[[#This Row],[End Date]])</f>
        <v>0</v>
      </c>
    </row>
    <row r="1883" spans="13:27" hidden="1" x14ac:dyDescent="0.25">
      <c r="M1883" s="23"/>
      <c r="P1883" s="12"/>
      <c r="W1883" s="3"/>
      <c r="X1883" s="3"/>
      <c r="Y1883" s="3"/>
      <c r="Z1883" s="6"/>
      <c r="AA1883" s="11">
        <f>NETWORKDAYS(Table1[[#This Row],[start Date]],Table1[[#This Row],[End Date]])</f>
        <v>0</v>
      </c>
    </row>
    <row r="1884" spans="13:27" hidden="1" x14ac:dyDescent="0.25">
      <c r="M1884" s="23"/>
      <c r="P1884" s="12"/>
      <c r="W1884" s="3"/>
      <c r="X1884" s="3"/>
      <c r="Y1884" s="3"/>
      <c r="Z1884" s="6"/>
      <c r="AA1884" s="11">
        <f>NETWORKDAYS(Table1[[#This Row],[start Date]],Table1[[#This Row],[End Date]])</f>
        <v>0</v>
      </c>
    </row>
    <row r="1885" spans="13:27" hidden="1" x14ac:dyDescent="0.25">
      <c r="M1885" s="23"/>
      <c r="P1885" s="12"/>
      <c r="W1885" s="3"/>
      <c r="X1885" s="3"/>
      <c r="Y1885" s="3"/>
      <c r="Z1885" s="6"/>
      <c r="AA1885" s="11">
        <f>NETWORKDAYS(Table1[[#This Row],[start Date]],Table1[[#This Row],[End Date]])</f>
        <v>0</v>
      </c>
    </row>
    <row r="1886" spans="13:27" hidden="1" x14ac:dyDescent="0.25">
      <c r="M1886" s="23"/>
      <c r="P1886" s="12"/>
      <c r="W1886" s="3"/>
      <c r="X1886" s="3"/>
      <c r="Y1886" s="3"/>
      <c r="Z1886" s="6"/>
      <c r="AA1886" s="11">
        <f>NETWORKDAYS(Table1[[#This Row],[start Date]],Table1[[#This Row],[End Date]])</f>
        <v>0</v>
      </c>
    </row>
    <row r="1887" spans="13:27" hidden="1" x14ac:dyDescent="0.25">
      <c r="M1887" s="23"/>
      <c r="P1887" s="12"/>
      <c r="W1887" s="3"/>
      <c r="X1887" s="3"/>
      <c r="Y1887" s="3"/>
      <c r="Z1887" s="6"/>
      <c r="AA1887" s="11">
        <f>NETWORKDAYS(Table1[[#This Row],[start Date]],Table1[[#This Row],[End Date]])</f>
        <v>0</v>
      </c>
    </row>
    <row r="1888" spans="13:27" hidden="1" x14ac:dyDescent="0.25">
      <c r="M1888" s="23"/>
      <c r="P1888" s="12"/>
      <c r="W1888" s="3"/>
      <c r="X1888" s="3"/>
      <c r="Y1888" s="3"/>
      <c r="Z1888" s="6"/>
      <c r="AA1888" s="11">
        <f>NETWORKDAYS(Table1[[#This Row],[start Date]],Table1[[#This Row],[End Date]])</f>
        <v>0</v>
      </c>
    </row>
    <row r="1889" spans="13:27" hidden="1" x14ac:dyDescent="0.25">
      <c r="M1889" s="23"/>
      <c r="P1889" s="12"/>
      <c r="W1889" s="3"/>
      <c r="X1889" s="3"/>
      <c r="Y1889" s="3"/>
      <c r="Z1889" s="6"/>
      <c r="AA1889" s="11">
        <f>NETWORKDAYS(Table1[[#This Row],[start Date]],Table1[[#This Row],[End Date]])</f>
        <v>0</v>
      </c>
    </row>
    <row r="1890" spans="13:27" hidden="1" x14ac:dyDescent="0.25">
      <c r="M1890" s="23"/>
      <c r="P1890" s="12"/>
      <c r="W1890" s="3"/>
      <c r="X1890" s="3"/>
      <c r="Y1890" s="3"/>
      <c r="Z1890" s="6"/>
      <c r="AA1890" s="11">
        <f>NETWORKDAYS(Table1[[#This Row],[start Date]],Table1[[#This Row],[End Date]])</f>
        <v>0</v>
      </c>
    </row>
    <row r="1891" spans="13:27" hidden="1" x14ac:dyDescent="0.25">
      <c r="M1891" s="23"/>
      <c r="P1891" s="12"/>
      <c r="W1891" s="3"/>
      <c r="X1891" s="3"/>
      <c r="Y1891" s="3"/>
      <c r="Z1891" s="6"/>
      <c r="AA1891" s="11">
        <f>NETWORKDAYS(Table1[[#This Row],[start Date]],Table1[[#This Row],[End Date]])</f>
        <v>0</v>
      </c>
    </row>
    <row r="1892" spans="13:27" hidden="1" x14ac:dyDescent="0.25">
      <c r="M1892" s="23"/>
      <c r="P1892" s="12"/>
      <c r="W1892" s="3"/>
      <c r="X1892" s="3"/>
      <c r="Y1892" s="3"/>
      <c r="Z1892" s="6"/>
      <c r="AA1892" s="11">
        <f>NETWORKDAYS(Table1[[#This Row],[start Date]],Table1[[#This Row],[End Date]])</f>
        <v>0</v>
      </c>
    </row>
    <row r="1893" spans="13:27" hidden="1" x14ac:dyDescent="0.25">
      <c r="M1893" s="23"/>
      <c r="P1893" s="12"/>
      <c r="W1893" s="3"/>
      <c r="X1893" s="3"/>
      <c r="Y1893" s="3"/>
      <c r="Z1893" s="6"/>
      <c r="AA1893" s="11">
        <f>NETWORKDAYS(Table1[[#This Row],[start Date]],Table1[[#This Row],[End Date]])</f>
        <v>0</v>
      </c>
    </row>
    <row r="1894" spans="13:27" hidden="1" x14ac:dyDescent="0.25">
      <c r="M1894" s="23"/>
      <c r="P1894" s="12"/>
      <c r="W1894" s="3"/>
      <c r="X1894" s="3"/>
      <c r="Y1894" s="3"/>
      <c r="Z1894" s="6"/>
      <c r="AA1894" s="11">
        <f>NETWORKDAYS(Table1[[#This Row],[start Date]],Table1[[#This Row],[End Date]])</f>
        <v>0</v>
      </c>
    </row>
    <row r="1895" spans="13:27" hidden="1" x14ac:dyDescent="0.25">
      <c r="M1895" s="23"/>
      <c r="P1895" s="12"/>
      <c r="W1895" s="3"/>
      <c r="X1895" s="3"/>
      <c r="Y1895" s="3"/>
      <c r="Z1895" s="6"/>
      <c r="AA1895" s="11">
        <f>NETWORKDAYS(Table1[[#This Row],[start Date]],Table1[[#This Row],[End Date]])</f>
        <v>0</v>
      </c>
    </row>
    <row r="1896" spans="13:27" hidden="1" x14ac:dyDescent="0.25">
      <c r="M1896" s="23"/>
      <c r="P1896" s="12"/>
      <c r="W1896" s="3"/>
      <c r="X1896" s="3"/>
      <c r="Y1896" s="3"/>
      <c r="Z1896" s="6"/>
      <c r="AA1896" s="11">
        <f>NETWORKDAYS(Table1[[#This Row],[start Date]],Table1[[#This Row],[End Date]])</f>
        <v>0</v>
      </c>
    </row>
    <row r="1897" spans="13:27" hidden="1" x14ac:dyDescent="0.25">
      <c r="M1897" s="23"/>
      <c r="P1897" s="12"/>
      <c r="W1897" s="3"/>
      <c r="X1897" s="3"/>
      <c r="Y1897" s="3"/>
      <c r="Z1897" s="6"/>
      <c r="AA1897" s="11">
        <f>NETWORKDAYS(Table1[[#This Row],[start Date]],Table1[[#This Row],[End Date]])</f>
        <v>0</v>
      </c>
    </row>
    <row r="1898" spans="13:27" hidden="1" x14ac:dyDescent="0.25">
      <c r="M1898" s="23"/>
      <c r="P1898" s="12"/>
      <c r="W1898" s="3"/>
      <c r="X1898" s="3"/>
      <c r="Y1898" s="3"/>
      <c r="Z1898" s="6"/>
      <c r="AA1898" s="11">
        <f>NETWORKDAYS(Table1[[#This Row],[start Date]],Table1[[#This Row],[End Date]])</f>
        <v>0</v>
      </c>
    </row>
    <row r="1899" spans="13:27" hidden="1" x14ac:dyDescent="0.25">
      <c r="M1899" s="23"/>
      <c r="P1899" s="12"/>
      <c r="W1899" s="3"/>
      <c r="X1899" s="3"/>
      <c r="Y1899" s="3"/>
      <c r="Z1899" s="6"/>
      <c r="AA1899" s="11">
        <f>NETWORKDAYS(Table1[[#This Row],[start Date]],Table1[[#This Row],[End Date]])</f>
        <v>0</v>
      </c>
    </row>
    <row r="1900" spans="13:27" hidden="1" x14ac:dyDescent="0.25">
      <c r="M1900" s="23"/>
      <c r="P1900" s="12"/>
      <c r="W1900" s="3"/>
      <c r="X1900" s="3"/>
      <c r="Y1900" s="3"/>
      <c r="Z1900" s="6"/>
      <c r="AA1900" s="11">
        <f>NETWORKDAYS(Table1[[#This Row],[start Date]],Table1[[#This Row],[End Date]])</f>
        <v>0</v>
      </c>
    </row>
    <row r="1901" spans="13:27" hidden="1" x14ac:dyDescent="0.25">
      <c r="M1901" s="23"/>
      <c r="P1901" s="12"/>
      <c r="W1901" s="3"/>
      <c r="X1901" s="3"/>
      <c r="Y1901" s="3"/>
      <c r="Z1901" s="6"/>
      <c r="AA1901" s="11">
        <f>NETWORKDAYS(Table1[[#This Row],[start Date]],Table1[[#This Row],[End Date]])</f>
        <v>0</v>
      </c>
    </row>
    <row r="1902" spans="13:27" hidden="1" x14ac:dyDescent="0.25">
      <c r="M1902" s="23"/>
      <c r="P1902" s="12"/>
      <c r="W1902" s="3"/>
      <c r="X1902" s="3"/>
      <c r="Y1902" s="3"/>
      <c r="Z1902" s="6"/>
      <c r="AA1902" s="11">
        <f>NETWORKDAYS(Table1[[#This Row],[start Date]],Table1[[#This Row],[End Date]])</f>
        <v>0</v>
      </c>
    </row>
    <row r="1903" spans="13:27" hidden="1" x14ac:dyDescent="0.25">
      <c r="M1903" s="23"/>
      <c r="P1903" s="12"/>
      <c r="W1903" s="3"/>
      <c r="X1903" s="3"/>
      <c r="Y1903" s="3"/>
      <c r="Z1903" s="6"/>
      <c r="AA1903" s="11">
        <f>NETWORKDAYS(Table1[[#This Row],[start Date]],Table1[[#This Row],[End Date]])</f>
        <v>0</v>
      </c>
    </row>
    <row r="1904" spans="13:27" hidden="1" x14ac:dyDescent="0.25">
      <c r="M1904" s="23"/>
      <c r="P1904" s="12"/>
      <c r="W1904" s="3"/>
      <c r="X1904" s="3"/>
      <c r="Y1904" s="3"/>
      <c r="Z1904" s="6"/>
      <c r="AA1904" s="11">
        <f>NETWORKDAYS(Table1[[#This Row],[start Date]],Table1[[#This Row],[End Date]])</f>
        <v>0</v>
      </c>
    </row>
    <row r="1905" spans="13:27" hidden="1" x14ac:dyDescent="0.25">
      <c r="M1905" s="23"/>
      <c r="P1905" s="12"/>
      <c r="W1905" s="3"/>
      <c r="X1905" s="3"/>
      <c r="Y1905" s="3"/>
      <c r="Z1905" s="6"/>
      <c r="AA1905" s="11">
        <f>NETWORKDAYS(Table1[[#This Row],[start Date]],Table1[[#This Row],[End Date]])</f>
        <v>0</v>
      </c>
    </row>
    <row r="1906" spans="13:27" hidden="1" x14ac:dyDescent="0.25">
      <c r="M1906" s="23"/>
      <c r="P1906" s="12"/>
      <c r="W1906" s="3"/>
      <c r="X1906" s="3"/>
      <c r="Y1906" s="3"/>
      <c r="Z1906" s="6"/>
      <c r="AA1906" s="11">
        <f>NETWORKDAYS(Table1[[#This Row],[start Date]],Table1[[#This Row],[End Date]])</f>
        <v>0</v>
      </c>
    </row>
    <row r="1907" spans="13:27" hidden="1" x14ac:dyDescent="0.25">
      <c r="M1907" s="23"/>
      <c r="P1907" s="12"/>
      <c r="W1907" s="3"/>
      <c r="X1907" s="3"/>
      <c r="Y1907" s="3"/>
      <c r="Z1907" s="6"/>
      <c r="AA1907" s="11">
        <f>NETWORKDAYS(Table1[[#This Row],[start Date]],Table1[[#This Row],[End Date]])</f>
        <v>0</v>
      </c>
    </row>
    <row r="1908" spans="13:27" hidden="1" x14ac:dyDescent="0.25">
      <c r="M1908" s="23"/>
      <c r="P1908" s="12"/>
      <c r="W1908" s="3"/>
      <c r="X1908" s="3"/>
      <c r="Y1908" s="3"/>
      <c r="Z1908" s="6"/>
      <c r="AA1908" s="11">
        <f>NETWORKDAYS(Table1[[#This Row],[start Date]],Table1[[#This Row],[End Date]])</f>
        <v>0</v>
      </c>
    </row>
    <row r="1909" spans="13:27" hidden="1" x14ac:dyDescent="0.25">
      <c r="M1909" s="23"/>
      <c r="P1909" s="12"/>
      <c r="W1909" s="3"/>
      <c r="X1909" s="3"/>
      <c r="Y1909" s="3"/>
      <c r="Z1909" s="6"/>
      <c r="AA1909" s="11">
        <f>NETWORKDAYS(Table1[[#This Row],[start Date]],Table1[[#This Row],[End Date]])</f>
        <v>0</v>
      </c>
    </row>
    <row r="1910" spans="13:27" hidden="1" x14ac:dyDescent="0.25">
      <c r="M1910" s="23"/>
      <c r="P1910" s="12"/>
      <c r="W1910" s="3"/>
      <c r="X1910" s="3"/>
      <c r="Y1910" s="3"/>
      <c r="Z1910" s="6"/>
      <c r="AA1910" s="11">
        <f>NETWORKDAYS(Table1[[#This Row],[start Date]],Table1[[#This Row],[End Date]])</f>
        <v>0</v>
      </c>
    </row>
    <row r="1911" spans="13:27" hidden="1" x14ac:dyDescent="0.25">
      <c r="M1911" s="23"/>
      <c r="P1911" s="12"/>
      <c r="W1911" s="3"/>
      <c r="X1911" s="3"/>
      <c r="Y1911" s="3"/>
      <c r="Z1911" s="6"/>
      <c r="AA1911" s="11">
        <f>NETWORKDAYS(Table1[[#This Row],[start Date]],Table1[[#This Row],[End Date]])</f>
        <v>0</v>
      </c>
    </row>
    <row r="1912" spans="13:27" hidden="1" x14ac:dyDescent="0.25">
      <c r="M1912" s="23"/>
      <c r="P1912" s="12"/>
      <c r="W1912" s="3"/>
      <c r="X1912" s="3"/>
      <c r="Y1912" s="3"/>
      <c r="Z1912" s="6"/>
      <c r="AA1912" s="11">
        <f>NETWORKDAYS(Table1[[#This Row],[start Date]],Table1[[#This Row],[End Date]])</f>
        <v>0</v>
      </c>
    </row>
    <row r="1913" spans="13:27" hidden="1" x14ac:dyDescent="0.25">
      <c r="M1913" s="23"/>
      <c r="P1913" s="12"/>
      <c r="W1913" s="3"/>
      <c r="X1913" s="3"/>
      <c r="Y1913" s="3"/>
      <c r="Z1913" s="6"/>
      <c r="AA1913" s="11">
        <f>NETWORKDAYS(Table1[[#This Row],[start Date]],Table1[[#This Row],[End Date]])</f>
        <v>0</v>
      </c>
    </row>
    <row r="1914" spans="13:27" hidden="1" x14ac:dyDescent="0.25">
      <c r="M1914" s="23"/>
      <c r="P1914" s="12"/>
      <c r="W1914" s="3"/>
      <c r="X1914" s="3"/>
      <c r="Y1914" s="3"/>
      <c r="Z1914" s="6"/>
      <c r="AA1914" s="11">
        <f>NETWORKDAYS(Table1[[#This Row],[start Date]],Table1[[#This Row],[End Date]])</f>
        <v>0</v>
      </c>
    </row>
    <row r="1915" spans="13:27" hidden="1" x14ac:dyDescent="0.25">
      <c r="M1915" s="23"/>
      <c r="P1915" s="12"/>
      <c r="W1915" s="3"/>
      <c r="X1915" s="3"/>
      <c r="Y1915" s="3"/>
      <c r="Z1915" s="6"/>
      <c r="AA1915" s="11">
        <f>NETWORKDAYS(Table1[[#This Row],[start Date]],Table1[[#This Row],[End Date]])</f>
        <v>0</v>
      </c>
    </row>
    <row r="1916" spans="13:27" hidden="1" x14ac:dyDescent="0.25">
      <c r="M1916" s="23"/>
      <c r="P1916" s="12"/>
      <c r="W1916" s="3"/>
      <c r="X1916" s="3"/>
      <c r="Y1916" s="3"/>
      <c r="Z1916" s="6"/>
      <c r="AA1916" s="11">
        <f>NETWORKDAYS(Table1[[#This Row],[start Date]],Table1[[#This Row],[End Date]])</f>
        <v>0</v>
      </c>
    </row>
    <row r="1917" spans="13:27" hidden="1" x14ac:dyDescent="0.25">
      <c r="M1917" s="23"/>
      <c r="P1917" s="12"/>
      <c r="W1917" s="3"/>
      <c r="X1917" s="3"/>
      <c r="Y1917" s="3"/>
      <c r="Z1917" s="6"/>
      <c r="AA1917" s="11">
        <f>NETWORKDAYS(Table1[[#This Row],[start Date]],Table1[[#This Row],[End Date]])</f>
        <v>0</v>
      </c>
    </row>
    <row r="1918" spans="13:27" hidden="1" x14ac:dyDescent="0.25">
      <c r="M1918" s="23"/>
      <c r="P1918" s="12"/>
      <c r="W1918" s="3"/>
      <c r="X1918" s="3"/>
      <c r="Y1918" s="3"/>
      <c r="Z1918" s="6"/>
      <c r="AA1918" s="11">
        <f>NETWORKDAYS(Table1[[#This Row],[start Date]],Table1[[#This Row],[End Date]])</f>
        <v>0</v>
      </c>
    </row>
    <row r="1919" spans="13:27" hidden="1" x14ac:dyDescent="0.25">
      <c r="M1919" s="23"/>
      <c r="P1919" s="12"/>
      <c r="W1919" s="3"/>
      <c r="X1919" s="3"/>
      <c r="Y1919" s="3"/>
      <c r="Z1919" s="6"/>
      <c r="AA1919" s="11">
        <f>NETWORKDAYS(Table1[[#This Row],[start Date]],Table1[[#This Row],[End Date]])</f>
        <v>0</v>
      </c>
    </row>
    <row r="1920" spans="13:27" hidden="1" x14ac:dyDescent="0.25">
      <c r="M1920" s="23"/>
      <c r="P1920" s="12"/>
      <c r="W1920" s="3"/>
      <c r="X1920" s="3"/>
      <c r="Y1920" s="3"/>
      <c r="Z1920" s="6"/>
      <c r="AA1920" s="11">
        <f>NETWORKDAYS(Table1[[#This Row],[start Date]],Table1[[#This Row],[End Date]])</f>
        <v>0</v>
      </c>
    </row>
    <row r="1921" spans="13:27" hidden="1" x14ac:dyDescent="0.25">
      <c r="M1921" s="23"/>
      <c r="P1921" s="12"/>
      <c r="W1921" s="3"/>
      <c r="X1921" s="3"/>
      <c r="Y1921" s="3"/>
      <c r="Z1921" s="6"/>
      <c r="AA1921" s="11">
        <f>NETWORKDAYS(Table1[[#This Row],[start Date]],Table1[[#This Row],[End Date]])</f>
        <v>0</v>
      </c>
    </row>
    <row r="1922" spans="13:27" hidden="1" x14ac:dyDescent="0.25">
      <c r="M1922" s="23"/>
      <c r="P1922" s="12"/>
      <c r="W1922" s="3"/>
      <c r="X1922" s="3"/>
      <c r="Y1922" s="3"/>
      <c r="Z1922" s="6"/>
      <c r="AA1922" s="11">
        <f>NETWORKDAYS(Table1[[#This Row],[start Date]],Table1[[#This Row],[End Date]])</f>
        <v>0</v>
      </c>
    </row>
    <row r="1923" spans="13:27" hidden="1" x14ac:dyDescent="0.25">
      <c r="M1923" s="23"/>
      <c r="P1923" s="12"/>
      <c r="W1923" s="3"/>
      <c r="X1923" s="3"/>
      <c r="Y1923" s="3"/>
      <c r="Z1923" s="6"/>
      <c r="AA1923" s="11">
        <f>NETWORKDAYS(Table1[[#This Row],[start Date]],Table1[[#This Row],[End Date]])</f>
        <v>0</v>
      </c>
    </row>
    <row r="1924" spans="13:27" hidden="1" x14ac:dyDescent="0.25">
      <c r="M1924" s="23"/>
      <c r="P1924" s="12"/>
      <c r="W1924" s="3"/>
      <c r="X1924" s="3"/>
      <c r="Y1924" s="3"/>
      <c r="Z1924" s="6"/>
      <c r="AA1924" s="11">
        <f>NETWORKDAYS(Table1[[#This Row],[start Date]],Table1[[#This Row],[End Date]])</f>
        <v>0</v>
      </c>
    </row>
    <row r="1925" spans="13:27" hidden="1" x14ac:dyDescent="0.25">
      <c r="M1925" s="23"/>
      <c r="P1925" s="12"/>
      <c r="W1925" s="3"/>
      <c r="X1925" s="3"/>
      <c r="Y1925" s="3"/>
      <c r="Z1925" s="6"/>
      <c r="AA1925" s="11">
        <f>NETWORKDAYS(Table1[[#This Row],[start Date]],Table1[[#This Row],[End Date]])</f>
        <v>0</v>
      </c>
    </row>
    <row r="1926" spans="13:27" hidden="1" x14ac:dyDescent="0.25">
      <c r="M1926" s="23"/>
      <c r="P1926" s="12"/>
      <c r="W1926" s="3"/>
      <c r="X1926" s="3"/>
      <c r="Y1926" s="3"/>
      <c r="Z1926" s="6"/>
      <c r="AA1926" s="11">
        <f>NETWORKDAYS(Table1[[#This Row],[start Date]],Table1[[#This Row],[End Date]])</f>
        <v>0</v>
      </c>
    </row>
    <row r="1927" spans="13:27" hidden="1" x14ac:dyDescent="0.25">
      <c r="M1927" s="23"/>
      <c r="P1927" s="12"/>
      <c r="W1927" s="3"/>
      <c r="X1927" s="3"/>
      <c r="Y1927" s="3"/>
      <c r="Z1927" s="6"/>
      <c r="AA1927" s="11">
        <f>NETWORKDAYS(Table1[[#This Row],[start Date]],Table1[[#This Row],[End Date]])</f>
        <v>0</v>
      </c>
    </row>
    <row r="1928" spans="13:27" hidden="1" x14ac:dyDescent="0.25">
      <c r="M1928" s="23"/>
      <c r="P1928" s="12"/>
      <c r="W1928" s="3"/>
      <c r="X1928" s="3"/>
      <c r="Y1928" s="3"/>
      <c r="Z1928" s="6"/>
      <c r="AA1928" s="11">
        <f>NETWORKDAYS(Table1[[#This Row],[start Date]],Table1[[#This Row],[End Date]])</f>
        <v>0</v>
      </c>
    </row>
    <row r="1929" spans="13:27" hidden="1" x14ac:dyDescent="0.25">
      <c r="M1929" s="23"/>
      <c r="P1929" s="12"/>
      <c r="W1929" s="3"/>
      <c r="X1929" s="3"/>
      <c r="Y1929" s="3"/>
      <c r="Z1929" s="6"/>
      <c r="AA1929" s="11">
        <f>NETWORKDAYS(Table1[[#This Row],[start Date]],Table1[[#This Row],[End Date]])</f>
        <v>0</v>
      </c>
    </row>
    <row r="1930" spans="13:27" hidden="1" x14ac:dyDescent="0.25">
      <c r="M1930" s="23"/>
      <c r="P1930" s="12"/>
      <c r="W1930" s="3"/>
      <c r="X1930" s="3"/>
      <c r="Y1930" s="3"/>
      <c r="Z1930" s="6"/>
      <c r="AA1930" s="11">
        <f>NETWORKDAYS(Table1[[#This Row],[start Date]],Table1[[#This Row],[End Date]])</f>
        <v>0</v>
      </c>
    </row>
    <row r="1931" spans="13:27" hidden="1" x14ac:dyDescent="0.25">
      <c r="M1931" s="23"/>
      <c r="P1931" s="12"/>
      <c r="W1931" s="3"/>
      <c r="X1931" s="3"/>
      <c r="Y1931" s="3"/>
      <c r="Z1931" s="6"/>
      <c r="AA1931" s="11">
        <f>NETWORKDAYS(Table1[[#This Row],[start Date]],Table1[[#This Row],[End Date]])</f>
        <v>0</v>
      </c>
    </row>
    <row r="1932" spans="13:27" hidden="1" x14ac:dyDescent="0.25">
      <c r="M1932" s="23"/>
      <c r="P1932" s="12"/>
      <c r="W1932" s="3"/>
      <c r="X1932" s="3"/>
      <c r="Y1932" s="3"/>
      <c r="Z1932" s="6"/>
      <c r="AA1932" s="11">
        <f>NETWORKDAYS(Table1[[#This Row],[start Date]],Table1[[#This Row],[End Date]])</f>
        <v>0</v>
      </c>
    </row>
    <row r="1933" spans="13:27" hidden="1" x14ac:dyDescent="0.25">
      <c r="M1933" s="23"/>
      <c r="P1933" s="12"/>
      <c r="W1933" s="3"/>
      <c r="X1933" s="3"/>
      <c r="Y1933" s="3"/>
      <c r="Z1933" s="6"/>
      <c r="AA1933" s="11">
        <f>NETWORKDAYS(Table1[[#This Row],[start Date]],Table1[[#This Row],[End Date]])</f>
        <v>0</v>
      </c>
    </row>
    <row r="1934" spans="13:27" hidden="1" x14ac:dyDescent="0.25">
      <c r="M1934" s="23"/>
      <c r="P1934" s="12"/>
      <c r="W1934" s="3"/>
      <c r="X1934" s="3"/>
      <c r="Y1934" s="3"/>
      <c r="Z1934" s="6"/>
      <c r="AA1934" s="11">
        <f>NETWORKDAYS(Table1[[#This Row],[start Date]],Table1[[#This Row],[End Date]])</f>
        <v>0</v>
      </c>
    </row>
    <row r="1935" spans="13:27" hidden="1" x14ac:dyDescent="0.25">
      <c r="M1935" s="23"/>
      <c r="P1935" s="12"/>
      <c r="W1935" s="3"/>
      <c r="X1935" s="3"/>
      <c r="Y1935" s="3"/>
      <c r="Z1935" s="6"/>
      <c r="AA1935" s="11">
        <f>NETWORKDAYS(Table1[[#This Row],[start Date]],Table1[[#This Row],[End Date]])</f>
        <v>0</v>
      </c>
    </row>
    <row r="1936" spans="13:27" hidden="1" x14ac:dyDescent="0.25">
      <c r="M1936" s="23"/>
      <c r="P1936" s="12"/>
      <c r="W1936" s="3"/>
      <c r="X1936" s="3"/>
      <c r="Y1936" s="3"/>
      <c r="Z1936" s="6"/>
      <c r="AA1936" s="11">
        <f>NETWORKDAYS(Table1[[#This Row],[start Date]],Table1[[#This Row],[End Date]])</f>
        <v>0</v>
      </c>
    </row>
    <row r="1937" spans="13:27" hidden="1" x14ac:dyDescent="0.25">
      <c r="M1937" s="23"/>
      <c r="P1937" s="12"/>
      <c r="W1937" s="3"/>
      <c r="X1937" s="3"/>
      <c r="Y1937" s="3"/>
      <c r="Z1937" s="6"/>
      <c r="AA1937" s="11">
        <f>NETWORKDAYS(Table1[[#This Row],[start Date]],Table1[[#This Row],[End Date]])</f>
        <v>0</v>
      </c>
    </row>
    <row r="1938" spans="13:27" hidden="1" x14ac:dyDescent="0.25">
      <c r="M1938" s="23"/>
      <c r="P1938" s="12"/>
      <c r="W1938" s="3"/>
      <c r="X1938" s="3"/>
      <c r="Y1938" s="3"/>
      <c r="Z1938" s="6"/>
      <c r="AA1938" s="11">
        <f>NETWORKDAYS(Table1[[#This Row],[start Date]],Table1[[#This Row],[End Date]])</f>
        <v>0</v>
      </c>
    </row>
    <row r="1939" spans="13:27" hidden="1" x14ac:dyDescent="0.25">
      <c r="M1939" s="23"/>
      <c r="P1939" s="12"/>
      <c r="W1939" s="3"/>
      <c r="X1939" s="3"/>
      <c r="Y1939" s="3"/>
      <c r="Z1939" s="6"/>
      <c r="AA1939" s="11">
        <f>NETWORKDAYS(Table1[[#This Row],[start Date]],Table1[[#This Row],[End Date]])</f>
        <v>0</v>
      </c>
    </row>
    <row r="1940" spans="13:27" hidden="1" x14ac:dyDescent="0.25">
      <c r="M1940" s="23"/>
      <c r="P1940" s="12"/>
      <c r="W1940" s="3"/>
      <c r="X1940" s="3"/>
      <c r="Y1940" s="3"/>
      <c r="Z1940" s="6"/>
      <c r="AA1940" s="11">
        <f>NETWORKDAYS(Table1[[#This Row],[start Date]],Table1[[#This Row],[End Date]])</f>
        <v>0</v>
      </c>
    </row>
    <row r="1941" spans="13:27" hidden="1" x14ac:dyDescent="0.25">
      <c r="M1941" s="23"/>
      <c r="P1941" s="12"/>
      <c r="W1941" s="3"/>
      <c r="X1941" s="3"/>
      <c r="Y1941" s="3"/>
      <c r="Z1941" s="6"/>
      <c r="AA1941" s="11">
        <f>NETWORKDAYS(Table1[[#This Row],[start Date]],Table1[[#This Row],[End Date]])</f>
        <v>0</v>
      </c>
    </row>
    <row r="1942" spans="13:27" hidden="1" x14ac:dyDescent="0.25">
      <c r="M1942" s="23"/>
      <c r="P1942" s="12"/>
      <c r="W1942" s="3"/>
      <c r="X1942" s="3"/>
      <c r="Y1942" s="3"/>
      <c r="Z1942" s="6"/>
      <c r="AA1942" s="11">
        <f>NETWORKDAYS(Table1[[#This Row],[start Date]],Table1[[#This Row],[End Date]])</f>
        <v>0</v>
      </c>
    </row>
    <row r="1943" spans="13:27" hidden="1" x14ac:dyDescent="0.25">
      <c r="M1943" s="23"/>
      <c r="P1943" s="12"/>
      <c r="W1943" s="3"/>
      <c r="X1943" s="3"/>
      <c r="Y1943" s="3"/>
      <c r="Z1943" s="6"/>
      <c r="AA1943" s="11">
        <f>NETWORKDAYS(Table1[[#This Row],[start Date]],Table1[[#This Row],[End Date]])</f>
        <v>0</v>
      </c>
    </row>
    <row r="1944" spans="13:27" hidden="1" x14ac:dyDescent="0.25">
      <c r="M1944" s="23"/>
      <c r="P1944" s="12"/>
      <c r="W1944" s="3"/>
      <c r="X1944" s="3"/>
      <c r="Y1944" s="3"/>
      <c r="Z1944" s="6"/>
      <c r="AA1944" s="11">
        <f>NETWORKDAYS(Table1[[#This Row],[start Date]],Table1[[#This Row],[End Date]])</f>
        <v>0</v>
      </c>
    </row>
    <row r="1945" spans="13:27" hidden="1" x14ac:dyDescent="0.25">
      <c r="M1945" s="23"/>
      <c r="P1945" s="12"/>
      <c r="W1945" s="3"/>
      <c r="X1945" s="3"/>
      <c r="Y1945" s="3"/>
      <c r="Z1945" s="6"/>
      <c r="AA1945" s="11">
        <f>NETWORKDAYS(Table1[[#This Row],[start Date]],Table1[[#This Row],[End Date]])</f>
        <v>0</v>
      </c>
    </row>
    <row r="1946" spans="13:27" hidden="1" x14ac:dyDescent="0.25">
      <c r="M1946" s="23"/>
      <c r="P1946" s="12"/>
      <c r="W1946" s="3"/>
      <c r="X1946" s="3"/>
      <c r="Y1946" s="3"/>
      <c r="Z1946" s="6"/>
      <c r="AA1946" s="11">
        <f>NETWORKDAYS(Table1[[#This Row],[start Date]],Table1[[#This Row],[End Date]])</f>
        <v>0</v>
      </c>
    </row>
    <row r="1947" spans="13:27" hidden="1" x14ac:dyDescent="0.25">
      <c r="M1947" s="23"/>
      <c r="P1947" s="12"/>
      <c r="W1947" s="3"/>
      <c r="X1947" s="3"/>
      <c r="Y1947" s="3"/>
      <c r="Z1947" s="6"/>
      <c r="AA1947" s="11">
        <f>NETWORKDAYS(Table1[[#This Row],[start Date]],Table1[[#This Row],[End Date]])</f>
        <v>0</v>
      </c>
    </row>
    <row r="1948" spans="13:27" hidden="1" x14ac:dyDescent="0.25">
      <c r="M1948" s="23"/>
      <c r="P1948" s="12"/>
      <c r="W1948" s="3"/>
      <c r="X1948" s="3"/>
      <c r="Y1948" s="3"/>
      <c r="Z1948" s="6"/>
      <c r="AA1948" s="11">
        <f>NETWORKDAYS(Table1[[#This Row],[start Date]],Table1[[#This Row],[End Date]])</f>
        <v>0</v>
      </c>
    </row>
    <row r="1949" spans="13:27" hidden="1" x14ac:dyDescent="0.25">
      <c r="M1949" s="23"/>
      <c r="P1949" s="12"/>
      <c r="W1949" s="3"/>
      <c r="X1949" s="3"/>
      <c r="Y1949" s="3"/>
      <c r="Z1949" s="6"/>
      <c r="AA1949" s="11">
        <f>NETWORKDAYS(Table1[[#This Row],[start Date]],Table1[[#This Row],[End Date]])</f>
        <v>0</v>
      </c>
    </row>
    <row r="1950" spans="13:27" hidden="1" x14ac:dyDescent="0.25">
      <c r="M1950" s="23"/>
      <c r="P1950" s="12"/>
      <c r="W1950" s="3"/>
      <c r="X1950" s="3"/>
      <c r="Y1950" s="3"/>
      <c r="Z1950" s="6"/>
      <c r="AA1950" s="11">
        <f>NETWORKDAYS(Table1[[#This Row],[start Date]],Table1[[#This Row],[End Date]])</f>
        <v>0</v>
      </c>
    </row>
    <row r="1951" spans="13:27" hidden="1" x14ac:dyDescent="0.25">
      <c r="M1951" s="23"/>
      <c r="P1951" s="12"/>
      <c r="W1951" s="3"/>
      <c r="X1951" s="3"/>
      <c r="Y1951" s="3"/>
      <c r="Z1951" s="6"/>
      <c r="AA1951" s="11">
        <f>NETWORKDAYS(Table1[[#This Row],[start Date]],Table1[[#This Row],[End Date]])</f>
        <v>0</v>
      </c>
    </row>
    <row r="1952" spans="13:27" hidden="1" x14ac:dyDescent="0.25">
      <c r="M1952" s="23"/>
      <c r="P1952" s="12"/>
      <c r="W1952" s="3"/>
      <c r="X1952" s="3"/>
      <c r="Y1952" s="3"/>
      <c r="Z1952" s="6"/>
      <c r="AA1952" s="11">
        <f>NETWORKDAYS(Table1[[#This Row],[start Date]],Table1[[#This Row],[End Date]])</f>
        <v>0</v>
      </c>
    </row>
    <row r="1953" spans="13:27" hidden="1" x14ac:dyDescent="0.25">
      <c r="M1953" s="23"/>
      <c r="P1953" s="12"/>
      <c r="W1953" s="3"/>
      <c r="X1953" s="3"/>
      <c r="Y1953" s="3"/>
      <c r="Z1953" s="6"/>
      <c r="AA1953" s="11">
        <f>NETWORKDAYS(Table1[[#This Row],[start Date]],Table1[[#This Row],[End Date]])</f>
        <v>0</v>
      </c>
    </row>
    <row r="1954" spans="13:27" hidden="1" x14ac:dyDescent="0.25">
      <c r="M1954" s="23"/>
      <c r="P1954" s="12"/>
      <c r="W1954" s="3"/>
      <c r="X1954" s="3"/>
      <c r="Y1954" s="3"/>
      <c r="Z1954" s="6"/>
      <c r="AA1954" s="11">
        <f>NETWORKDAYS(Table1[[#This Row],[start Date]],Table1[[#This Row],[End Date]])</f>
        <v>0</v>
      </c>
    </row>
    <row r="1955" spans="13:27" hidden="1" x14ac:dyDescent="0.25">
      <c r="M1955" s="23"/>
      <c r="P1955" s="12"/>
      <c r="W1955" s="3"/>
      <c r="X1955" s="3"/>
      <c r="Y1955" s="3"/>
      <c r="Z1955" s="6"/>
      <c r="AA1955" s="11">
        <f>NETWORKDAYS(Table1[[#This Row],[start Date]],Table1[[#This Row],[End Date]])</f>
        <v>0</v>
      </c>
    </row>
    <row r="1956" spans="13:27" hidden="1" x14ac:dyDescent="0.25">
      <c r="M1956" s="23"/>
      <c r="P1956" s="12"/>
      <c r="W1956" s="3"/>
      <c r="X1956" s="3"/>
      <c r="Y1956" s="3"/>
      <c r="Z1956" s="6"/>
      <c r="AA1956" s="11">
        <f>NETWORKDAYS(Table1[[#This Row],[start Date]],Table1[[#This Row],[End Date]])</f>
        <v>0</v>
      </c>
    </row>
    <row r="1957" spans="13:27" hidden="1" x14ac:dyDescent="0.25">
      <c r="M1957" s="23"/>
      <c r="P1957" s="12"/>
      <c r="W1957" s="3"/>
      <c r="X1957" s="3"/>
      <c r="Y1957" s="3"/>
      <c r="Z1957" s="6"/>
      <c r="AA1957" s="11">
        <f>NETWORKDAYS(Table1[[#This Row],[start Date]],Table1[[#This Row],[End Date]])</f>
        <v>0</v>
      </c>
    </row>
    <row r="1958" spans="13:27" hidden="1" x14ac:dyDescent="0.25">
      <c r="M1958" s="23"/>
      <c r="P1958" s="12"/>
      <c r="W1958" s="3"/>
      <c r="X1958" s="3"/>
      <c r="Y1958" s="3"/>
      <c r="Z1958" s="6"/>
      <c r="AA1958" s="11">
        <f>NETWORKDAYS(Table1[[#This Row],[start Date]],Table1[[#This Row],[End Date]])</f>
        <v>0</v>
      </c>
    </row>
    <row r="1959" spans="13:27" hidden="1" x14ac:dyDescent="0.25">
      <c r="M1959" s="23"/>
      <c r="P1959" s="12"/>
      <c r="W1959" s="3"/>
      <c r="X1959" s="3"/>
      <c r="Y1959" s="3"/>
      <c r="Z1959" s="6"/>
      <c r="AA1959" s="11">
        <f>NETWORKDAYS(Table1[[#This Row],[start Date]],Table1[[#This Row],[End Date]])</f>
        <v>0</v>
      </c>
    </row>
    <row r="1960" spans="13:27" hidden="1" x14ac:dyDescent="0.25">
      <c r="M1960" s="23"/>
      <c r="P1960" s="12"/>
      <c r="W1960" s="3"/>
      <c r="X1960" s="3"/>
      <c r="Y1960" s="3"/>
      <c r="Z1960" s="6"/>
      <c r="AA1960" s="11">
        <f>NETWORKDAYS(Table1[[#This Row],[start Date]],Table1[[#This Row],[End Date]])</f>
        <v>0</v>
      </c>
    </row>
    <row r="1961" spans="13:27" hidden="1" x14ac:dyDescent="0.25">
      <c r="M1961" s="23"/>
      <c r="P1961" s="12"/>
      <c r="W1961" s="3"/>
      <c r="X1961" s="3"/>
      <c r="Y1961" s="3"/>
      <c r="Z1961" s="6"/>
      <c r="AA1961" s="11">
        <f>NETWORKDAYS(Table1[[#This Row],[start Date]],Table1[[#This Row],[End Date]])</f>
        <v>0</v>
      </c>
    </row>
    <row r="1962" spans="13:27" hidden="1" x14ac:dyDescent="0.25">
      <c r="M1962" s="23"/>
      <c r="P1962" s="12"/>
      <c r="W1962" s="3"/>
      <c r="X1962" s="3"/>
      <c r="Y1962" s="3"/>
      <c r="Z1962" s="6"/>
      <c r="AA1962" s="11">
        <f>NETWORKDAYS(Table1[[#This Row],[start Date]],Table1[[#This Row],[End Date]])</f>
        <v>0</v>
      </c>
    </row>
    <row r="1963" spans="13:27" hidden="1" x14ac:dyDescent="0.25">
      <c r="M1963" s="23"/>
      <c r="P1963" s="12"/>
      <c r="W1963" s="3"/>
      <c r="X1963" s="3"/>
      <c r="Y1963" s="3"/>
      <c r="Z1963" s="6"/>
      <c r="AA1963" s="11">
        <f>NETWORKDAYS(Table1[[#This Row],[start Date]],Table1[[#This Row],[End Date]])</f>
        <v>0</v>
      </c>
    </row>
    <row r="1964" spans="13:27" hidden="1" x14ac:dyDescent="0.25">
      <c r="M1964" s="23"/>
      <c r="P1964" s="12"/>
      <c r="W1964" s="3"/>
      <c r="X1964" s="3"/>
      <c r="Y1964" s="3"/>
      <c r="Z1964" s="6"/>
      <c r="AA1964" s="11">
        <f>NETWORKDAYS(Table1[[#This Row],[start Date]],Table1[[#This Row],[End Date]])</f>
        <v>0</v>
      </c>
    </row>
    <row r="1965" spans="13:27" hidden="1" x14ac:dyDescent="0.25">
      <c r="M1965" s="23"/>
      <c r="P1965" s="12"/>
      <c r="W1965" s="3"/>
      <c r="X1965" s="3"/>
      <c r="Y1965" s="3"/>
      <c r="Z1965" s="6"/>
      <c r="AA1965" s="11">
        <f>NETWORKDAYS(Table1[[#This Row],[start Date]],Table1[[#This Row],[End Date]])</f>
        <v>0</v>
      </c>
    </row>
    <row r="1966" spans="13:27" hidden="1" x14ac:dyDescent="0.25">
      <c r="M1966" s="23"/>
      <c r="P1966" s="12"/>
      <c r="W1966" s="3"/>
      <c r="X1966" s="3"/>
      <c r="Y1966" s="3"/>
      <c r="Z1966" s="6"/>
      <c r="AA1966" s="11">
        <f>NETWORKDAYS(Table1[[#This Row],[start Date]],Table1[[#This Row],[End Date]])</f>
        <v>0</v>
      </c>
    </row>
    <row r="1967" spans="13:27" hidden="1" x14ac:dyDescent="0.25">
      <c r="M1967" s="23"/>
      <c r="P1967" s="12"/>
      <c r="W1967" s="3"/>
      <c r="X1967" s="3"/>
      <c r="Y1967" s="3"/>
      <c r="Z1967" s="6"/>
      <c r="AA1967" s="11">
        <f>NETWORKDAYS(Table1[[#This Row],[start Date]],Table1[[#This Row],[End Date]])</f>
        <v>0</v>
      </c>
    </row>
    <row r="1968" spans="13:27" hidden="1" x14ac:dyDescent="0.25">
      <c r="M1968" s="23"/>
      <c r="P1968" s="12"/>
      <c r="W1968" s="3"/>
      <c r="X1968" s="3"/>
      <c r="Y1968" s="3"/>
      <c r="Z1968" s="6"/>
      <c r="AA1968" s="11">
        <f>NETWORKDAYS(Table1[[#This Row],[start Date]],Table1[[#This Row],[End Date]])</f>
        <v>0</v>
      </c>
    </row>
    <row r="1969" spans="13:27" hidden="1" x14ac:dyDescent="0.25">
      <c r="M1969" s="23"/>
      <c r="P1969" s="12"/>
      <c r="W1969" s="3"/>
      <c r="X1969" s="3"/>
      <c r="Y1969" s="3"/>
      <c r="Z1969" s="6"/>
      <c r="AA1969" s="11">
        <f>NETWORKDAYS(Table1[[#This Row],[start Date]],Table1[[#This Row],[End Date]])</f>
        <v>0</v>
      </c>
    </row>
    <row r="1970" spans="13:27" hidden="1" x14ac:dyDescent="0.25">
      <c r="M1970" s="23"/>
      <c r="P1970" s="12"/>
      <c r="W1970" s="3"/>
      <c r="X1970" s="3"/>
      <c r="Y1970" s="3"/>
      <c r="Z1970" s="6"/>
      <c r="AA1970" s="11">
        <f>NETWORKDAYS(Table1[[#This Row],[start Date]],Table1[[#This Row],[End Date]])</f>
        <v>0</v>
      </c>
    </row>
    <row r="1971" spans="13:27" hidden="1" x14ac:dyDescent="0.25">
      <c r="M1971" s="23"/>
      <c r="P1971" s="12"/>
      <c r="W1971" s="3"/>
      <c r="X1971" s="3"/>
      <c r="Y1971" s="3"/>
      <c r="Z1971" s="6"/>
      <c r="AA1971" s="11">
        <f>NETWORKDAYS(Table1[[#This Row],[start Date]],Table1[[#This Row],[End Date]])</f>
        <v>0</v>
      </c>
    </row>
    <row r="1972" spans="13:27" hidden="1" x14ac:dyDescent="0.25">
      <c r="M1972" s="23"/>
      <c r="P1972" s="12"/>
      <c r="W1972" s="3"/>
      <c r="X1972" s="3"/>
      <c r="Y1972" s="3"/>
      <c r="Z1972" s="6"/>
      <c r="AA1972" s="11">
        <f>NETWORKDAYS(Table1[[#This Row],[start Date]],Table1[[#This Row],[End Date]])</f>
        <v>0</v>
      </c>
    </row>
    <row r="1973" spans="13:27" hidden="1" x14ac:dyDescent="0.25">
      <c r="M1973" s="23"/>
      <c r="P1973" s="12"/>
      <c r="W1973" s="3"/>
      <c r="X1973" s="3"/>
      <c r="Y1973" s="3"/>
      <c r="Z1973" s="6"/>
      <c r="AA1973" s="11">
        <f>NETWORKDAYS(Table1[[#This Row],[start Date]],Table1[[#This Row],[End Date]])</f>
        <v>0</v>
      </c>
    </row>
    <row r="1974" spans="13:27" hidden="1" x14ac:dyDescent="0.25">
      <c r="M1974" s="23"/>
      <c r="P1974" s="12"/>
      <c r="W1974" s="3"/>
      <c r="X1974" s="3"/>
      <c r="Y1974" s="3"/>
      <c r="Z1974" s="6"/>
      <c r="AA1974" s="11">
        <f>NETWORKDAYS(Table1[[#This Row],[start Date]],Table1[[#This Row],[End Date]])</f>
        <v>0</v>
      </c>
    </row>
    <row r="1975" spans="13:27" hidden="1" x14ac:dyDescent="0.25">
      <c r="M1975" s="23"/>
      <c r="P1975" s="12"/>
      <c r="W1975" s="3"/>
      <c r="X1975" s="3"/>
      <c r="Y1975" s="3"/>
      <c r="Z1975" s="6"/>
      <c r="AA1975" s="11">
        <f>NETWORKDAYS(Table1[[#This Row],[start Date]],Table1[[#This Row],[End Date]])</f>
        <v>0</v>
      </c>
    </row>
    <row r="1976" spans="13:27" hidden="1" x14ac:dyDescent="0.25">
      <c r="M1976" s="23"/>
      <c r="P1976" s="12"/>
      <c r="W1976" s="3"/>
      <c r="X1976" s="3"/>
      <c r="Y1976" s="3"/>
      <c r="Z1976" s="6"/>
      <c r="AA1976" s="11">
        <f>NETWORKDAYS(Table1[[#This Row],[start Date]],Table1[[#This Row],[End Date]])</f>
        <v>0</v>
      </c>
    </row>
    <row r="1977" spans="13:27" hidden="1" x14ac:dyDescent="0.25">
      <c r="M1977" s="23"/>
      <c r="P1977" s="12"/>
      <c r="W1977" s="3"/>
      <c r="X1977" s="3"/>
      <c r="Y1977" s="3"/>
      <c r="Z1977" s="6"/>
      <c r="AA1977" s="11">
        <f>NETWORKDAYS(Table1[[#This Row],[start Date]],Table1[[#This Row],[End Date]])</f>
        <v>0</v>
      </c>
    </row>
    <row r="1978" spans="13:27" hidden="1" x14ac:dyDescent="0.25">
      <c r="M1978" s="23"/>
      <c r="P1978" s="12"/>
      <c r="W1978" s="3"/>
      <c r="X1978" s="3"/>
      <c r="Y1978" s="3"/>
      <c r="Z1978" s="6"/>
      <c r="AA1978" s="11">
        <f>NETWORKDAYS(Table1[[#This Row],[start Date]],Table1[[#This Row],[End Date]])</f>
        <v>0</v>
      </c>
    </row>
    <row r="1979" spans="13:27" hidden="1" x14ac:dyDescent="0.25">
      <c r="M1979" s="23"/>
      <c r="P1979" s="12"/>
      <c r="W1979" s="3"/>
      <c r="X1979" s="3"/>
      <c r="Y1979" s="3"/>
      <c r="Z1979" s="6"/>
      <c r="AA1979" s="11">
        <f>NETWORKDAYS(Table1[[#This Row],[start Date]],Table1[[#This Row],[End Date]])</f>
        <v>0</v>
      </c>
    </row>
    <row r="1980" spans="13:27" hidden="1" x14ac:dyDescent="0.25">
      <c r="M1980" s="23"/>
      <c r="P1980" s="12"/>
      <c r="W1980" s="3"/>
      <c r="X1980" s="3"/>
      <c r="Y1980" s="3"/>
      <c r="Z1980" s="6"/>
      <c r="AA1980" s="11">
        <f>NETWORKDAYS(Table1[[#This Row],[start Date]],Table1[[#This Row],[End Date]])</f>
        <v>0</v>
      </c>
    </row>
    <row r="1981" spans="13:27" hidden="1" x14ac:dyDescent="0.25">
      <c r="M1981" s="23"/>
      <c r="P1981" s="12"/>
      <c r="W1981" s="3"/>
      <c r="X1981" s="3"/>
      <c r="Y1981" s="3"/>
      <c r="Z1981" s="6"/>
      <c r="AA1981" s="11">
        <f>NETWORKDAYS(Table1[[#This Row],[start Date]],Table1[[#This Row],[End Date]])</f>
        <v>0</v>
      </c>
    </row>
    <row r="1982" spans="13:27" hidden="1" x14ac:dyDescent="0.25">
      <c r="M1982" s="23"/>
      <c r="P1982" s="12"/>
      <c r="W1982" s="3"/>
      <c r="X1982" s="3"/>
      <c r="Y1982" s="3"/>
      <c r="Z1982" s="6"/>
      <c r="AA1982" s="11">
        <f>NETWORKDAYS(Table1[[#This Row],[start Date]],Table1[[#This Row],[End Date]])</f>
        <v>0</v>
      </c>
    </row>
    <row r="1983" spans="13:27" hidden="1" x14ac:dyDescent="0.25">
      <c r="M1983" s="23"/>
      <c r="P1983" s="12"/>
      <c r="W1983" s="3"/>
      <c r="X1983" s="3"/>
      <c r="Y1983" s="3"/>
      <c r="Z1983" s="6"/>
      <c r="AA1983" s="11">
        <f>NETWORKDAYS(Table1[[#This Row],[start Date]],Table1[[#This Row],[End Date]])</f>
        <v>0</v>
      </c>
    </row>
    <row r="1984" spans="13:27" hidden="1" x14ac:dyDescent="0.25">
      <c r="M1984" s="23"/>
      <c r="P1984" s="12"/>
      <c r="W1984" s="3"/>
      <c r="X1984" s="3"/>
      <c r="Y1984" s="3"/>
      <c r="Z1984" s="6"/>
      <c r="AA1984" s="11">
        <f>NETWORKDAYS(Table1[[#This Row],[start Date]],Table1[[#This Row],[End Date]])</f>
        <v>0</v>
      </c>
    </row>
    <row r="1985" spans="13:27" hidden="1" x14ac:dyDescent="0.25">
      <c r="M1985" s="23"/>
      <c r="P1985" s="12"/>
      <c r="W1985" s="3"/>
      <c r="X1985" s="3"/>
      <c r="Y1985" s="3"/>
      <c r="Z1985" s="6"/>
      <c r="AA1985" s="11">
        <f>NETWORKDAYS(Table1[[#This Row],[start Date]],Table1[[#This Row],[End Date]])</f>
        <v>0</v>
      </c>
    </row>
    <row r="1986" spans="13:27" hidden="1" x14ac:dyDescent="0.25">
      <c r="M1986" s="23"/>
      <c r="P1986" s="12"/>
      <c r="W1986" s="3"/>
      <c r="X1986" s="3"/>
      <c r="Y1986" s="3"/>
      <c r="Z1986" s="6"/>
      <c r="AA1986" s="11">
        <f>NETWORKDAYS(Table1[[#This Row],[start Date]],Table1[[#This Row],[End Date]])</f>
        <v>0</v>
      </c>
    </row>
    <row r="1987" spans="13:27" hidden="1" x14ac:dyDescent="0.25">
      <c r="M1987" s="23"/>
      <c r="P1987" s="12"/>
      <c r="W1987" s="3"/>
      <c r="X1987" s="3"/>
      <c r="Y1987" s="3"/>
      <c r="Z1987" s="6"/>
      <c r="AA1987" s="11">
        <f>NETWORKDAYS(Table1[[#This Row],[start Date]],Table1[[#This Row],[End Date]])</f>
        <v>0</v>
      </c>
    </row>
    <row r="1988" spans="13:27" hidden="1" x14ac:dyDescent="0.25">
      <c r="M1988" s="23"/>
      <c r="P1988" s="12"/>
      <c r="W1988" s="3"/>
      <c r="X1988" s="3"/>
      <c r="Y1988" s="3"/>
      <c r="Z1988" s="6"/>
      <c r="AA1988" s="11">
        <f>NETWORKDAYS(Table1[[#This Row],[start Date]],Table1[[#This Row],[End Date]])</f>
        <v>0</v>
      </c>
    </row>
    <row r="1989" spans="13:27" hidden="1" x14ac:dyDescent="0.25">
      <c r="M1989" s="23"/>
      <c r="P1989" s="12"/>
      <c r="W1989" s="3"/>
      <c r="X1989" s="3"/>
      <c r="Y1989" s="3"/>
      <c r="Z1989" s="6"/>
      <c r="AA1989" s="11">
        <f>NETWORKDAYS(Table1[[#This Row],[start Date]],Table1[[#This Row],[End Date]])</f>
        <v>0</v>
      </c>
    </row>
    <row r="1990" spans="13:27" hidden="1" x14ac:dyDescent="0.25">
      <c r="M1990" s="23"/>
      <c r="P1990" s="12"/>
      <c r="W1990" s="3"/>
      <c r="X1990" s="3"/>
      <c r="Y1990" s="3"/>
      <c r="Z1990" s="6"/>
      <c r="AA1990" s="11">
        <f>NETWORKDAYS(Table1[[#This Row],[start Date]],Table1[[#This Row],[End Date]])</f>
        <v>0</v>
      </c>
    </row>
    <row r="1991" spans="13:27" hidden="1" x14ac:dyDescent="0.25">
      <c r="M1991" s="23"/>
      <c r="P1991" s="12"/>
      <c r="W1991" s="3"/>
      <c r="X1991" s="3"/>
      <c r="Y1991" s="3"/>
      <c r="Z1991" s="6"/>
      <c r="AA1991" s="11">
        <f>NETWORKDAYS(Table1[[#This Row],[start Date]],Table1[[#This Row],[End Date]])</f>
        <v>0</v>
      </c>
    </row>
    <row r="1992" spans="13:27" hidden="1" x14ac:dyDescent="0.25">
      <c r="M1992" s="23"/>
      <c r="P1992" s="12"/>
      <c r="W1992" s="3"/>
      <c r="X1992" s="3"/>
      <c r="Y1992" s="3"/>
      <c r="Z1992" s="6"/>
      <c r="AA1992" s="11">
        <f>NETWORKDAYS(Table1[[#This Row],[start Date]],Table1[[#This Row],[End Date]])</f>
        <v>0</v>
      </c>
    </row>
    <row r="1993" spans="13:27" hidden="1" x14ac:dyDescent="0.25">
      <c r="M1993" s="23"/>
      <c r="P1993" s="12"/>
      <c r="W1993" s="3"/>
      <c r="X1993" s="3"/>
      <c r="Y1993" s="3"/>
      <c r="Z1993" s="6"/>
      <c r="AA1993" s="11">
        <f>NETWORKDAYS(Table1[[#This Row],[start Date]],Table1[[#This Row],[End Date]])</f>
        <v>0</v>
      </c>
    </row>
    <row r="1994" spans="13:27" hidden="1" x14ac:dyDescent="0.25">
      <c r="M1994" s="23"/>
      <c r="P1994" s="12"/>
      <c r="W1994" s="3"/>
      <c r="X1994" s="3"/>
      <c r="Y1994" s="3"/>
      <c r="Z1994" s="6"/>
      <c r="AA1994" s="11">
        <f>NETWORKDAYS(Table1[[#This Row],[start Date]],Table1[[#This Row],[End Date]])</f>
        <v>0</v>
      </c>
    </row>
    <row r="1995" spans="13:27" hidden="1" x14ac:dyDescent="0.25">
      <c r="M1995" s="23"/>
      <c r="P1995" s="12"/>
      <c r="W1995" s="3"/>
      <c r="X1995" s="3"/>
      <c r="Y1995" s="3"/>
      <c r="Z1995" s="6"/>
      <c r="AA1995" s="11">
        <f>NETWORKDAYS(Table1[[#This Row],[start Date]],Table1[[#This Row],[End Date]])</f>
        <v>0</v>
      </c>
    </row>
    <row r="1996" spans="13:27" hidden="1" x14ac:dyDescent="0.25">
      <c r="M1996" s="23"/>
      <c r="P1996" s="12"/>
      <c r="W1996" s="3"/>
      <c r="X1996" s="3"/>
      <c r="Y1996" s="3"/>
      <c r="Z1996" s="6"/>
      <c r="AA1996" s="11">
        <f>NETWORKDAYS(Table1[[#This Row],[start Date]],Table1[[#This Row],[End Date]])</f>
        <v>0</v>
      </c>
    </row>
    <row r="1997" spans="13:27" hidden="1" x14ac:dyDescent="0.25">
      <c r="M1997" s="23"/>
      <c r="P1997" s="12"/>
      <c r="W1997" s="3"/>
      <c r="X1997" s="3"/>
      <c r="Y1997" s="3"/>
      <c r="Z1997" s="6"/>
      <c r="AA1997" s="11">
        <f>NETWORKDAYS(Table1[[#This Row],[start Date]],Table1[[#This Row],[End Date]])</f>
        <v>0</v>
      </c>
    </row>
    <row r="1998" spans="13:27" hidden="1" x14ac:dyDescent="0.25">
      <c r="M1998" s="23"/>
      <c r="P1998" s="12"/>
      <c r="W1998" s="3"/>
      <c r="X1998" s="3"/>
      <c r="Y1998" s="3"/>
      <c r="Z1998" s="6"/>
      <c r="AA1998" s="11">
        <f>NETWORKDAYS(Table1[[#This Row],[start Date]],Table1[[#This Row],[End Date]])</f>
        <v>0</v>
      </c>
    </row>
    <row r="1999" spans="13:27" hidden="1" x14ac:dyDescent="0.25">
      <c r="M1999" s="23"/>
      <c r="P1999" s="12"/>
      <c r="W1999" s="3"/>
      <c r="X1999" s="3"/>
      <c r="Y1999" s="3"/>
      <c r="Z1999" s="6"/>
      <c r="AA1999" s="11">
        <f>NETWORKDAYS(Table1[[#This Row],[start Date]],Table1[[#This Row],[End Date]])</f>
        <v>0</v>
      </c>
    </row>
    <row r="2000" spans="13:27" hidden="1" x14ac:dyDescent="0.25">
      <c r="M2000" s="23"/>
      <c r="P2000" s="12"/>
      <c r="W2000" s="3"/>
      <c r="X2000" s="3"/>
      <c r="Y2000" s="3"/>
      <c r="Z2000" s="6"/>
      <c r="AA2000" s="11">
        <f>NETWORKDAYS(Table1[[#This Row],[start Date]],Table1[[#This Row],[End Date]])</f>
        <v>0</v>
      </c>
    </row>
    <row r="2001" spans="13:27" hidden="1" x14ac:dyDescent="0.25">
      <c r="M2001" s="23"/>
      <c r="P2001" s="12"/>
      <c r="W2001" s="3"/>
      <c r="X2001" s="3"/>
      <c r="Y2001" s="3"/>
      <c r="Z2001" s="6"/>
      <c r="AA2001" s="11">
        <f>NETWORKDAYS(Table1[[#This Row],[start Date]],Table1[[#This Row],[End Date]])</f>
        <v>0</v>
      </c>
    </row>
    <row r="2002" spans="13:27" hidden="1" x14ac:dyDescent="0.25">
      <c r="M2002" s="23"/>
      <c r="P2002" s="12"/>
      <c r="W2002" s="3"/>
      <c r="X2002" s="3"/>
      <c r="Y2002" s="3"/>
      <c r="Z2002" s="6"/>
      <c r="AA2002" s="11">
        <f>NETWORKDAYS(Table1[[#This Row],[start Date]],Table1[[#This Row],[End Date]])</f>
        <v>0</v>
      </c>
    </row>
    <row r="2003" spans="13:27" hidden="1" x14ac:dyDescent="0.25">
      <c r="M2003" s="23"/>
      <c r="P2003" s="12"/>
      <c r="W2003" s="3"/>
      <c r="X2003" s="3"/>
      <c r="Y2003" s="3"/>
      <c r="Z2003" s="6"/>
      <c r="AA2003" s="11">
        <f>NETWORKDAYS(Table1[[#This Row],[start Date]],Table1[[#This Row],[End Date]])</f>
        <v>0</v>
      </c>
    </row>
    <row r="2004" spans="13:27" hidden="1" x14ac:dyDescent="0.25">
      <c r="M2004" s="23"/>
      <c r="P2004" s="12"/>
      <c r="W2004" s="3"/>
      <c r="X2004" s="3"/>
      <c r="Y2004" s="3"/>
      <c r="Z2004" s="6"/>
      <c r="AA2004" s="11">
        <f>NETWORKDAYS(Table1[[#This Row],[start Date]],Table1[[#This Row],[End Date]])</f>
        <v>0</v>
      </c>
    </row>
    <row r="2005" spans="13:27" hidden="1" x14ac:dyDescent="0.25">
      <c r="M2005" s="23"/>
      <c r="P2005" s="12"/>
      <c r="W2005" s="3"/>
      <c r="X2005" s="3"/>
      <c r="Y2005" s="3"/>
      <c r="Z2005" s="6"/>
      <c r="AA2005" s="11">
        <f>NETWORKDAYS(Table1[[#This Row],[start Date]],Table1[[#This Row],[End Date]])</f>
        <v>0</v>
      </c>
    </row>
    <row r="2006" spans="13:27" hidden="1" x14ac:dyDescent="0.25">
      <c r="M2006" s="23"/>
      <c r="P2006" s="12"/>
      <c r="W2006" s="3"/>
      <c r="X2006" s="3"/>
      <c r="Y2006" s="3"/>
      <c r="Z2006" s="6"/>
      <c r="AA2006" s="11">
        <f>NETWORKDAYS(Table1[[#This Row],[start Date]],Table1[[#This Row],[End Date]])</f>
        <v>0</v>
      </c>
    </row>
    <row r="2007" spans="13:27" hidden="1" x14ac:dyDescent="0.25">
      <c r="M2007" s="23"/>
      <c r="P2007" s="12"/>
      <c r="W2007" s="3"/>
      <c r="X2007" s="3"/>
      <c r="Y2007" s="3"/>
      <c r="Z2007" s="6"/>
      <c r="AA2007" s="11">
        <f>NETWORKDAYS(Table1[[#This Row],[start Date]],Table1[[#This Row],[End Date]])</f>
        <v>0</v>
      </c>
    </row>
    <row r="2008" spans="13:27" hidden="1" x14ac:dyDescent="0.25">
      <c r="M2008" s="23"/>
      <c r="P2008" s="12"/>
      <c r="W2008" s="3"/>
      <c r="X2008" s="3"/>
      <c r="Y2008" s="3"/>
      <c r="Z2008" s="6"/>
      <c r="AA2008" s="11">
        <f>NETWORKDAYS(Table1[[#This Row],[start Date]],Table1[[#This Row],[End Date]])</f>
        <v>0</v>
      </c>
    </row>
    <row r="2009" spans="13:27" hidden="1" x14ac:dyDescent="0.25">
      <c r="M2009" s="23"/>
      <c r="P2009" s="12"/>
      <c r="W2009" s="3"/>
      <c r="X2009" s="3"/>
      <c r="Y2009" s="3"/>
      <c r="Z2009" s="6"/>
      <c r="AA2009" s="11">
        <f>NETWORKDAYS(Table1[[#This Row],[start Date]],Table1[[#This Row],[End Date]])</f>
        <v>0</v>
      </c>
    </row>
    <row r="2010" spans="13:27" hidden="1" x14ac:dyDescent="0.25">
      <c r="M2010" s="23"/>
      <c r="P2010" s="12"/>
      <c r="W2010" s="3"/>
      <c r="X2010" s="3"/>
      <c r="Y2010" s="3"/>
      <c r="Z2010" s="6"/>
      <c r="AA2010" s="11">
        <f>NETWORKDAYS(Table1[[#This Row],[start Date]],Table1[[#This Row],[End Date]])</f>
        <v>0</v>
      </c>
    </row>
    <row r="2011" spans="13:27" hidden="1" x14ac:dyDescent="0.25">
      <c r="M2011" s="23"/>
      <c r="P2011" s="12"/>
      <c r="W2011" s="3"/>
      <c r="X2011" s="3"/>
      <c r="Y2011" s="3"/>
      <c r="Z2011" s="6"/>
      <c r="AA2011" s="11">
        <f>NETWORKDAYS(Table1[[#This Row],[start Date]],Table1[[#This Row],[End Date]])</f>
        <v>0</v>
      </c>
    </row>
    <row r="2012" spans="13:27" hidden="1" x14ac:dyDescent="0.25">
      <c r="M2012" s="23"/>
      <c r="P2012" s="12"/>
      <c r="W2012" s="3"/>
      <c r="X2012" s="3"/>
      <c r="Y2012" s="3"/>
      <c r="Z2012" s="6"/>
      <c r="AA2012" s="11">
        <f>NETWORKDAYS(Table1[[#This Row],[start Date]],Table1[[#This Row],[End Date]])</f>
        <v>0</v>
      </c>
    </row>
    <row r="2013" spans="13:27" hidden="1" x14ac:dyDescent="0.25">
      <c r="M2013" s="23"/>
      <c r="P2013" s="12"/>
      <c r="W2013" s="3"/>
      <c r="X2013" s="3"/>
      <c r="Y2013" s="3"/>
      <c r="Z2013" s="6"/>
      <c r="AA2013" s="11">
        <f>NETWORKDAYS(Table1[[#This Row],[start Date]],Table1[[#This Row],[End Date]])</f>
        <v>0</v>
      </c>
    </row>
    <row r="2014" spans="13:27" hidden="1" x14ac:dyDescent="0.25">
      <c r="M2014" s="23"/>
      <c r="P2014" s="12"/>
      <c r="W2014" s="3"/>
      <c r="X2014" s="3"/>
      <c r="Y2014" s="3"/>
      <c r="Z2014" s="6"/>
      <c r="AA2014" s="11">
        <f>NETWORKDAYS(Table1[[#This Row],[start Date]],Table1[[#This Row],[End Date]])</f>
        <v>0</v>
      </c>
    </row>
    <row r="2015" spans="13:27" hidden="1" x14ac:dyDescent="0.25">
      <c r="M2015" s="23"/>
      <c r="P2015" s="12"/>
      <c r="W2015" s="3"/>
      <c r="X2015" s="3"/>
      <c r="Y2015" s="3"/>
      <c r="Z2015" s="6"/>
      <c r="AA2015" s="11">
        <f>NETWORKDAYS(Table1[[#This Row],[start Date]],Table1[[#This Row],[End Date]])</f>
        <v>0</v>
      </c>
    </row>
    <row r="2016" spans="13:27" hidden="1" x14ac:dyDescent="0.25">
      <c r="M2016" s="23"/>
      <c r="P2016" s="12"/>
      <c r="W2016" s="3"/>
      <c r="X2016" s="3"/>
      <c r="Y2016" s="3"/>
      <c r="Z2016" s="6"/>
      <c r="AA2016" s="11">
        <f>NETWORKDAYS(Table1[[#This Row],[start Date]],Table1[[#This Row],[End Date]])</f>
        <v>0</v>
      </c>
    </row>
    <row r="2017" spans="13:27" hidden="1" x14ac:dyDescent="0.25">
      <c r="M2017" s="23"/>
      <c r="P2017" s="12"/>
      <c r="W2017" s="3"/>
      <c r="X2017" s="3"/>
      <c r="Y2017" s="3"/>
      <c r="Z2017" s="6"/>
      <c r="AA2017" s="11">
        <f>NETWORKDAYS(Table1[[#This Row],[start Date]],Table1[[#This Row],[End Date]])</f>
        <v>0</v>
      </c>
    </row>
    <row r="2018" spans="13:27" hidden="1" x14ac:dyDescent="0.25">
      <c r="M2018" s="23"/>
      <c r="P2018" s="12"/>
      <c r="W2018" s="3"/>
      <c r="X2018" s="3"/>
      <c r="Y2018" s="3"/>
      <c r="Z2018" s="6"/>
      <c r="AA2018" s="11">
        <f>NETWORKDAYS(Table1[[#This Row],[start Date]],Table1[[#This Row],[End Date]])</f>
        <v>0</v>
      </c>
    </row>
    <row r="2019" spans="13:27" hidden="1" x14ac:dyDescent="0.25">
      <c r="M2019" s="23"/>
      <c r="P2019" s="12"/>
      <c r="W2019" s="3"/>
      <c r="X2019" s="3"/>
      <c r="Y2019" s="3"/>
      <c r="Z2019" s="6"/>
      <c r="AA2019" s="11">
        <f>NETWORKDAYS(Table1[[#This Row],[start Date]],Table1[[#This Row],[End Date]])</f>
        <v>0</v>
      </c>
    </row>
    <row r="2020" spans="13:27" hidden="1" x14ac:dyDescent="0.25">
      <c r="M2020" s="23"/>
      <c r="P2020" s="12"/>
      <c r="W2020" s="3"/>
      <c r="X2020" s="3"/>
      <c r="Y2020" s="3"/>
      <c r="Z2020" s="6"/>
      <c r="AA2020" s="11">
        <f>NETWORKDAYS(Table1[[#This Row],[start Date]],Table1[[#This Row],[End Date]])</f>
        <v>0</v>
      </c>
    </row>
    <row r="2021" spans="13:27" hidden="1" x14ac:dyDescent="0.25">
      <c r="M2021" s="23"/>
      <c r="P2021" s="12"/>
      <c r="W2021" s="3"/>
      <c r="X2021" s="3"/>
      <c r="Y2021" s="3"/>
      <c r="Z2021" s="6"/>
      <c r="AA2021" s="11">
        <f>NETWORKDAYS(Table1[[#This Row],[start Date]],Table1[[#This Row],[End Date]])</f>
        <v>0</v>
      </c>
    </row>
    <row r="2022" spans="13:27" hidden="1" x14ac:dyDescent="0.25">
      <c r="M2022" s="23"/>
      <c r="P2022" s="12"/>
      <c r="W2022" s="3"/>
      <c r="X2022" s="3"/>
      <c r="Y2022" s="3"/>
      <c r="Z2022" s="6"/>
      <c r="AA2022" s="11">
        <f>NETWORKDAYS(Table1[[#This Row],[start Date]],Table1[[#This Row],[End Date]])</f>
        <v>0</v>
      </c>
    </row>
    <row r="2023" spans="13:27" hidden="1" x14ac:dyDescent="0.25">
      <c r="M2023" s="23"/>
      <c r="P2023" s="12"/>
      <c r="W2023" s="3"/>
      <c r="X2023" s="3"/>
      <c r="Y2023" s="3"/>
      <c r="Z2023" s="6"/>
      <c r="AA2023" s="11">
        <f>NETWORKDAYS(Table1[[#This Row],[start Date]],Table1[[#This Row],[End Date]])</f>
        <v>0</v>
      </c>
    </row>
    <row r="2024" spans="13:27" hidden="1" x14ac:dyDescent="0.25">
      <c r="M2024" s="23"/>
      <c r="P2024" s="12"/>
      <c r="W2024" s="3"/>
      <c r="X2024" s="3"/>
      <c r="Y2024" s="3"/>
      <c r="Z2024" s="6"/>
      <c r="AA2024" s="11">
        <f>NETWORKDAYS(Table1[[#This Row],[start Date]],Table1[[#This Row],[End Date]])</f>
        <v>0</v>
      </c>
    </row>
    <row r="2025" spans="13:27" hidden="1" x14ac:dyDescent="0.25">
      <c r="M2025" s="23"/>
      <c r="P2025" s="12"/>
      <c r="W2025" s="3"/>
      <c r="X2025" s="3"/>
      <c r="Y2025" s="3"/>
      <c r="Z2025" s="6"/>
      <c r="AA2025" s="11">
        <f>NETWORKDAYS(Table1[[#This Row],[start Date]],Table1[[#This Row],[End Date]])</f>
        <v>0</v>
      </c>
    </row>
    <row r="2026" spans="13:27" hidden="1" x14ac:dyDescent="0.25">
      <c r="M2026" s="23"/>
      <c r="P2026" s="12"/>
      <c r="W2026" s="3"/>
      <c r="X2026" s="3"/>
      <c r="Y2026" s="3"/>
      <c r="Z2026" s="6"/>
      <c r="AA2026" s="11">
        <f>NETWORKDAYS(Table1[[#This Row],[start Date]],Table1[[#This Row],[End Date]])</f>
        <v>0</v>
      </c>
    </row>
    <row r="2027" spans="13:27" hidden="1" x14ac:dyDescent="0.25">
      <c r="M2027" s="23"/>
      <c r="P2027" s="12"/>
      <c r="W2027" s="3"/>
      <c r="X2027" s="3"/>
      <c r="Y2027" s="3"/>
      <c r="Z2027" s="6"/>
      <c r="AA2027" s="11">
        <f>NETWORKDAYS(Table1[[#This Row],[start Date]],Table1[[#This Row],[End Date]])</f>
        <v>0</v>
      </c>
    </row>
    <row r="2028" spans="13:27" hidden="1" x14ac:dyDescent="0.25">
      <c r="M2028" s="23"/>
      <c r="P2028" s="12"/>
      <c r="W2028" s="3"/>
      <c r="X2028" s="3"/>
      <c r="Y2028" s="3"/>
      <c r="Z2028" s="6"/>
      <c r="AA2028" s="11">
        <f>NETWORKDAYS(Table1[[#This Row],[start Date]],Table1[[#This Row],[End Date]])</f>
        <v>0</v>
      </c>
    </row>
    <row r="2029" spans="13:27" hidden="1" x14ac:dyDescent="0.25">
      <c r="M2029" s="23"/>
      <c r="P2029" s="12"/>
      <c r="W2029" s="3"/>
      <c r="X2029" s="3"/>
      <c r="Y2029" s="3"/>
      <c r="Z2029" s="6"/>
      <c r="AA2029" s="11">
        <f>NETWORKDAYS(Table1[[#This Row],[start Date]],Table1[[#This Row],[End Date]])</f>
        <v>0</v>
      </c>
    </row>
    <row r="2030" spans="13:27" hidden="1" x14ac:dyDescent="0.25">
      <c r="M2030" s="23"/>
      <c r="P2030" s="12"/>
      <c r="W2030" s="3"/>
      <c r="X2030" s="3"/>
      <c r="Y2030" s="3"/>
      <c r="Z2030" s="6"/>
      <c r="AA2030" s="11">
        <f>NETWORKDAYS(Table1[[#This Row],[start Date]],Table1[[#This Row],[End Date]])</f>
        <v>0</v>
      </c>
    </row>
    <row r="2031" spans="13:27" hidden="1" x14ac:dyDescent="0.25">
      <c r="M2031" s="23"/>
      <c r="P2031" s="12"/>
      <c r="W2031" s="3"/>
      <c r="X2031" s="3"/>
      <c r="Y2031" s="3"/>
      <c r="Z2031" s="6"/>
      <c r="AA2031" s="11">
        <f>NETWORKDAYS(Table1[[#This Row],[start Date]],Table1[[#This Row],[End Date]])</f>
        <v>0</v>
      </c>
    </row>
    <row r="2032" spans="13:27" hidden="1" x14ac:dyDescent="0.25">
      <c r="M2032" s="23"/>
      <c r="P2032" s="12"/>
      <c r="W2032" s="3"/>
      <c r="X2032" s="3"/>
      <c r="Y2032" s="3"/>
      <c r="Z2032" s="6"/>
      <c r="AA2032" s="11">
        <f>NETWORKDAYS(Table1[[#This Row],[start Date]],Table1[[#This Row],[End Date]])</f>
        <v>0</v>
      </c>
    </row>
    <row r="2033" spans="13:27" hidden="1" x14ac:dyDescent="0.25">
      <c r="M2033" s="23"/>
      <c r="P2033" s="12"/>
      <c r="W2033" s="3"/>
      <c r="X2033" s="3"/>
      <c r="Y2033" s="3"/>
      <c r="Z2033" s="6"/>
      <c r="AA2033" s="11">
        <f>NETWORKDAYS(Table1[[#This Row],[start Date]],Table1[[#This Row],[End Date]])</f>
        <v>0</v>
      </c>
    </row>
    <row r="2034" spans="13:27" hidden="1" x14ac:dyDescent="0.25">
      <c r="M2034" s="23"/>
      <c r="P2034" s="12"/>
      <c r="W2034" s="3"/>
      <c r="X2034" s="3"/>
      <c r="Y2034" s="3"/>
      <c r="Z2034" s="6"/>
      <c r="AA2034" s="11">
        <f>NETWORKDAYS(Table1[[#This Row],[start Date]],Table1[[#This Row],[End Date]])</f>
        <v>0</v>
      </c>
    </row>
    <row r="2035" spans="13:27" hidden="1" x14ac:dyDescent="0.25">
      <c r="M2035" s="23"/>
      <c r="P2035" s="12"/>
      <c r="W2035" s="3"/>
      <c r="X2035" s="3"/>
      <c r="Y2035" s="3"/>
      <c r="Z2035" s="6"/>
      <c r="AA2035" s="11">
        <f>NETWORKDAYS(Table1[[#This Row],[start Date]],Table1[[#This Row],[End Date]])</f>
        <v>0</v>
      </c>
    </row>
    <row r="2036" spans="13:27" hidden="1" x14ac:dyDescent="0.25">
      <c r="M2036" s="23"/>
      <c r="P2036" s="12"/>
      <c r="W2036" s="3"/>
      <c r="X2036" s="3"/>
      <c r="Y2036" s="3"/>
      <c r="Z2036" s="6"/>
      <c r="AA2036" s="11">
        <f>NETWORKDAYS(Table1[[#This Row],[start Date]],Table1[[#This Row],[End Date]])</f>
        <v>0</v>
      </c>
    </row>
    <row r="2037" spans="13:27" hidden="1" x14ac:dyDescent="0.25">
      <c r="M2037" s="23"/>
      <c r="P2037" s="12"/>
      <c r="W2037" s="3"/>
      <c r="X2037" s="3"/>
      <c r="Y2037" s="3"/>
      <c r="Z2037" s="6"/>
      <c r="AA2037" s="11">
        <f>NETWORKDAYS(Table1[[#This Row],[start Date]],Table1[[#This Row],[End Date]])</f>
        <v>0</v>
      </c>
    </row>
    <row r="2038" spans="13:27" hidden="1" x14ac:dyDescent="0.25">
      <c r="M2038" s="23"/>
      <c r="P2038" s="12"/>
      <c r="W2038" s="3"/>
      <c r="X2038" s="3"/>
      <c r="Y2038" s="3"/>
      <c r="Z2038" s="6"/>
      <c r="AA2038" s="11">
        <f>NETWORKDAYS(Table1[[#This Row],[start Date]],Table1[[#This Row],[End Date]])</f>
        <v>0</v>
      </c>
    </row>
    <row r="2039" spans="13:27" hidden="1" x14ac:dyDescent="0.25">
      <c r="M2039" s="23"/>
      <c r="P2039" s="12"/>
      <c r="W2039" s="3"/>
      <c r="X2039" s="3"/>
      <c r="Y2039" s="3"/>
      <c r="Z2039" s="6"/>
      <c r="AA2039" s="11">
        <f>NETWORKDAYS(Table1[[#This Row],[start Date]],Table1[[#This Row],[End Date]])</f>
        <v>0</v>
      </c>
    </row>
    <row r="2040" spans="13:27" hidden="1" x14ac:dyDescent="0.25">
      <c r="M2040" s="23"/>
      <c r="P2040" s="12"/>
      <c r="W2040" s="3"/>
      <c r="X2040" s="3"/>
      <c r="Y2040" s="3"/>
      <c r="Z2040" s="6"/>
      <c r="AA2040" s="11">
        <f>NETWORKDAYS(Table1[[#This Row],[start Date]],Table1[[#This Row],[End Date]])</f>
        <v>0</v>
      </c>
    </row>
    <row r="2041" spans="13:27" hidden="1" x14ac:dyDescent="0.25">
      <c r="M2041" s="23"/>
      <c r="P2041" s="12"/>
      <c r="W2041" s="3"/>
      <c r="X2041" s="3"/>
      <c r="Y2041" s="3"/>
      <c r="Z2041" s="6"/>
      <c r="AA2041" s="11">
        <f>NETWORKDAYS(Table1[[#This Row],[start Date]],Table1[[#This Row],[End Date]])</f>
        <v>0</v>
      </c>
    </row>
    <row r="2042" spans="13:27" hidden="1" x14ac:dyDescent="0.25">
      <c r="M2042" s="23"/>
      <c r="P2042" s="12"/>
      <c r="W2042" s="3"/>
      <c r="X2042" s="3"/>
      <c r="Y2042" s="3"/>
      <c r="Z2042" s="6"/>
      <c r="AA2042" s="11">
        <f>NETWORKDAYS(Table1[[#This Row],[start Date]],Table1[[#This Row],[End Date]])</f>
        <v>0</v>
      </c>
    </row>
    <row r="2043" spans="13:27" hidden="1" x14ac:dyDescent="0.25">
      <c r="M2043" s="23"/>
      <c r="P2043" s="12"/>
      <c r="W2043" s="3"/>
      <c r="X2043" s="3"/>
      <c r="Y2043" s="3"/>
      <c r="Z2043" s="6"/>
      <c r="AA2043" s="11">
        <f>NETWORKDAYS(Table1[[#This Row],[start Date]],Table1[[#This Row],[End Date]])</f>
        <v>0</v>
      </c>
    </row>
    <row r="2044" spans="13:27" hidden="1" x14ac:dyDescent="0.25">
      <c r="M2044" s="23"/>
      <c r="P2044" s="12"/>
      <c r="W2044" s="3"/>
      <c r="X2044" s="3"/>
      <c r="Y2044" s="3"/>
      <c r="Z2044" s="6"/>
      <c r="AA2044" s="11">
        <f>NETWORKDAYS(Table1[[#This Row],[start Date]],Table1[[#This Row],[End Date]])</f>
        <v>0</v>
      </c>
    </row>
    <row r="2045" spans="13:27" hidden="1" x14ac:dyDescent="0.25">
      <c r="M2045" s="23"/>
      <c r="P2045" s="12"/>
      <c r="W2045" s="3"/>
      <c r="X2045" s="3"/>
      <c r="Y2045" s="3"/>
      <c r="Z2045" s="6"/>
      <c r="AA2045" s="11">
        <f>NETWORKDAYS(Table1[[#This Row],[start Date]],Table1[[#This Row],[End Date]])</f>
        <v>0</v>
      </c>
    </row>
    <row r="2046" spans="13:27" hidden="1" x14ac:dyDescent="0.25">
      <c r="M2046" s="23"/>
      <c r="P2046" s="12"/>
      <c r="W2046" s="3"/>
      <c r="X2046" s="3"/>
      <c r="Y2046" s="3"/>
      <c r="Z2046" s="6"/>
      <c r="AA2046" s="11">
        <f>NETWORKDAYS(Table1[[#This Row],[start Date]],Table1[[#This Row],[End Date]])</f>
        <v>0</v>
      </c>
    </row>
    <row r="2047" spans="13:27" hidden="1" x14ac:dyDescent="0.25">
      <c r="M2047" s="23"/>
      <c r="P2047" s="12"/>
      <c r="W2047" s="3"/>
      <c r="X2047" s="3"/>
      <c r="Y2047" s="3"/>
      <c r="Z2047" s="6"/>
      <c r="AA2047" s="11">
        <f>NETWORKDAYS(Table1[[#This Row],[start Date]],Table1[[#This Row],[End Date]])</f>
        <v>0</v>
      </c>
    </row>
    <row r="2048" spans="13:27" hidden="1" x14ac:dyDescent="0.25">
      <c r="M2048" s="23"/>
      <c r="P2048" s="12"/>
      <c r="W2048" s="3"/>
      <c r="X2048" s="3"/>
      <c r="Y2048" s="3"/>
      <c r="Z2048" s="6"/>
      <c r="AA2048" s="11">
        <f>NETWORKDAYS(Table1[[#This Row],[start Date]],Table1[[#This Row],[End Date]])</f>
        <v>0</v>
      </c>
    </row>
    <row r="2049" spans="13:27" hidden="1" x14ac:dyDescent="0.25">
      <c r="M2049" s="23"/>
      <c r="P2049" s="12"/>
      <c r="W2049" s="3"/>
      <c r="X2049" s="3"/>
      <c r="Y2049" s="3"/>
      <c r="Z2049" s="6"/>
      <c r="AA2049" s="11">
        <f>NETWORKDAYS(Table1[[#This Row],[start Date]],Table1[[#This Row],[End Date]])</f>
        <v>0</v>
      </c>
    </row>
    <row r="2050" spans="13:27" hidden="1" x14ac:dyDescent="0.25">
      <c r="M2050" s="23"/>
      <c r="P2050" s="12"/>
      <c r="W2050" s="3"/>
      <c r="X2050" s="3"/>
      <c r="Y2050" s="3"/>
      <c r="Z2050" s="6"/>
      <c r="AA2050" s="11">
        <f>NETWORKDAYS(Table1[[#This Row],[start Date]],Table1[[#This Row],[End Date]])</f>
        <v>0</v>
      </c>
    </row>
    <row r="2051" spans="13:27" hidden="1" x14ac:dyDescent="0.25">
      <c r="M2051" s="23"/>
      <c r="P2051" s="12"/>
      <c r="W2051" s="3"/>
      <c r="X2051" s="3"/>
      <c r="Y2051" s="3"/>
      <c r="Z2051" s="6"/>
      <c r="AA2051" s="11">
        <f>NETWORKDAYS(Table1[[#This Row],[start Date]],Table1[[#This Row],[End Date]])</f>
        <v>0</v>
      </c>
    </row>
    <row r="2052" spans="13:27" hidden="1" x14ac:dyDescent="0.25">
      <c r="M2052" s="23"/>
      <c r="P2052" s="12"/>
      <c r="W2052" s="3"/>
      <c r="X2052" s="3"/>
      <c r="Y2052" s="3"/>
      <c r="Z2052" s="6"/>
      <c r="AA2052" s="11">
        <f>NETWORKDAYS(Table1[[#This Row],[start Date]],Table1[[#This Row],[End Date]])</f>
        <v>0</v>
      </c>
    </row>
    <row r="2053" spans="13:27" hidden="1" x14ac:dyDescent="0.25">
      <c r="M2053" s="23"/>
      <c r="P2053" s="12"/>
      <c r="W2053" s="3"/>
      <c r="X2053" s="3"/>
      <c r="Y2053" s="3"/>
      <c r="Z2053" s="6"/>
      <c r="AA2053" s="11">
        <f>NETWORKDAYS(Table1[[#This Row],[start Date]],Table1[[#This Row],[End Date]])</f>
        <v>0</v>
      </c>
    </row>
    <row r="2054" spans="13:27" hidden="1" x14ac:dyDescent="0.25">
      <c r="M2054" s="23"/>
      <c r="P2054" s="12"/>
      <c r="W2054" s="3"/>
      <c r="X2054" s="3"/>
      <c r="Y2054" s="3"/>
      <c r="Z2054" s="6"/>
      <c r="AA2054" s="11">
        <f>NETWORKDAYS(Table1[[#This Row],[start Date]],Table1[[#This Row],[End Date]])</f>
        <v>0</v>
      </c>
    </row>
    <row r="2055" spans="13:27" hidden="1" x14ac:dyDescent="0.25">
      <c r="M2055" s="23"/>
      <c r="P2055" s="12"/>
      <c r="W2055" s="3"/>
      <c r="X2055" s="3"/>
      <c r="Y2055" s="3"/>
      <c r="Z2055" s="6"/>
      <c r="AA2055" s="11">
        <f>NETWORKDAYS(Table1[[#This Row],[start Date]],Table1[[#This Row],[End Date]])</f>
        <v>0</v>
      </c>
    </row>
    <row r="2056" spans="13:27" hidden="1" x14ac:dyDescent="0.25">
      <c r="M2056" s="23"/>
      <c r="P2056" s="12"/>
      <c r="W2056" s="3"/>
      <c r="X2056" s="3"/>
      <c r="Y2056" s="3"/>
      <c r="Z2056" s="6"/>
      <c r="AA2056" s="11">
        <f>NETWORKDAYS(Table1[[#This Row],[start Date]],Table1[[#This Row],[End Date]])</f>
        <v>0</v>
      </c>
    </row>
    <row r="2057" spans="13:27" hidden="1" x14ac:dyDescent="0.25">
      <c r="M2057" s="23"/>
      <c r="P2057" s="12"/>
      <c r="W2057" s="3"/>
      <c r="X2057" s="3"/>
      <c r="Y2057" s="3"/>
      <c r="Z2057" s="6"/>
      <c r="AA2057" s="11">
        <f>NETWORKDAYS(Table1[[#This Row],[start Date]],Table1[[#This Row],[End Date]])</f>
        <v>0</v>
      </c>
    </row>
    <row r="2058" spans="13:27" hidden="1" x14ac:dyDescent="0.25">
      <c r="M2058" s="23"/>
      <c r="P2058" s="12"/>
      <c r="W2058" s="3"/>
      <c r="X2058" s="3"/>
      <c r="Y2058" s="3"/>
      <c r="Z2058" s="6"/>
      <c r="AA2058" s="11">
        <f>NETWORKDAYS(Table1[[#This Row],[start Date]],Table1[[#This Row],[End Date]])</f>
        <v>0</v>
      </c>
    </row>
    <row r="2059" spans="13:27" hidden="1" x14ac:dyDescent="0.25">
      <c r="M2059" s="23"/>
      <c r="P2059" s="12"/>
      <c r="W2059" s="3"/>
      <c r="X2059" s="3"/>
      <c r="Y2059" s="3"/>
      <c r="Z2059" s="6"/>
      <c r="AA2059" s="11">
        <f>NETWORKDAYS(Table1[[#This Row],[start Date]],Table1[[#This Row],[End Date]])</f>
        <v>0</v>
      </c>
    </row>
    <row r="2060" spans="13:27" hidden="1" x14ac:dyDescent="0.25">
      <c r="M2060" s="23"/>
      <c r="P2060" s="12"/>
      <c r="W2060" s="3"/>
      <c r="X2060" s="3"/>
      <c r="Y2060" s="3"/>
      <c r="Z2060" s="6"/>
      <c r="AA2060" s="11">
        <f>NETWORKDAYS(Table1[[#This Row],[start Date]],Table1[[#This Row],[End Date]])</f>
        <v>0</v>
      </c>
    </row>
    <row r="2061" spans="13:27" hidden="1" x14ac:dyDescent="0.25">
      <c r="M2061" s="23"/>
      <c r="P2061" s="12"/>
      <c r="W2061" s="3"/>
      <c r="X2061" s="3"/>
      <c r="Y2061" s="3"/>
      <c r="Z2061" s="6"/>
      <c r="AA2061" s="11">
        <f>NETWORKDAYS(Table1[[#This Row],[start Date]],Table1[[#This Row],[End Date]])</f>
        <v>0</v>
      </c>
    </row>
    <row r="2062" spans="13:27" hidden="1" x14ac:dyDescent="0.25">
      <c r="M2062" s="23"/>
      <c r="P2062" s="12"/>
      <c r="W2062" s="3"/>
      <c r="X2062" s="3"/>
      <c r="Y2062" s="3"/>
      <c r="Z2062" s="6"/>
      <c r="AA2062" s="11">
        <f>NETWORKDAYS(Table1[[#This Row],[start Date]],Table1[[#This Row],[End Date]])</f>
        <v>0</v>
      </c>
    </row>
    <row r="2063" spans="13:27" hidden="1" x14ac:dyDescent="0.25">
      <c r="M2063" s="23"/>
      <c r="P2063" s="12"/>
      <c r="W2063" s="3"/>
      <c r="X2063" s="3"/>
      <c r="Y2063" s="3"/>
      <c r="Z2063" s="6"/>
      <c r="AA2063" s="11">
        <f>NETWORKDAYS(Table1[[#This Row],[start Date]],Table1[[#This Row],[End Date]])</f>
        <v>0</v>
      </c>
    </row>
    <row r="2064" spans="13:27" hidden="1" x14ac:dyDescent="0.25">
      <c r="M2064" s="23"/>
      <c r="P2064" s="12"/>
      <c r="W2064" s="3"/>
      <c r="X2064" s="3"/>
      <c r="Y2064" s="3"/>
      <c r="Z2064" s="6"/>
      <c r="AA2064" s="11">
        <f>NETWORKDAYS(Table1[[#This Row],[start Date]],Table1[[#This Row],[End Date]])</f>
        <v>0</v>
      </c>
    </row>
    <row r="2065" spans="13:27" hidden="1" x14ac:dyDescent="0.25">
      <c r="M2065" s="23"/>
      <c r="P2065" s="12"/>
      <c r="W2065" s="3"/>
      <c r="X2065" s="3"/>
      <c r="Y2065" s="3"/>
      <c r="Z2065" s="6"/>
      <c r="AA2065" s="11">
        <f>NETWORKDAYS(Table1[[#This Row],[start Date]],Table1[[#This Row],[End Date]])</f>
        <v>0</v>
      </c>
    </row>
    <row r="2066" spans="13:27" hidden="1" x14ac:dyDescent="0.25">
      <c r="M2066" s="23"/>
      <c r="P2066" s="12"/>
      <c r="W2066" s="3"/>
      <c r="X2066" s="3"/>
      <c r="Y2066" s="3"/>
      <c r="Z2066" s="6"/>
      <c r="AA2066" s="11">
        <f>NETWORKDAYS(Table1[[#This Row],[start Date]],Table1[[#This Row],[End Date]])</f>
        <v>0</v>
      </c>
    </row>
    <row r="2067" spans="13:27" hidden="1" x14ac:dyDescent="0.25">
      <c r="M2067" s="23"/>
      <c r="P2067" s="12"/>
      <c r="W2067" s="3"/>
      <c r="X2067" s="3"/>
      <c r="Y2067" s="3"/>
      <c r="Z2067" s="6"/>
      <c r="AA2067" s="11">
        <f>NETWORKDAYS(Table1[[#This Row],[start Date]],Table1[[#This Row],[End Date]])</f>
        <v>0</v>
      </c>
    </row>
    <row r="2068" spans="13:27" hidden="1" x14ac:dyDescent="0.25">
      <c r="M2068" s="23"/>
      <c r="P2068" s="12"/>
      <c r="W2068" s="3"/>
      <c r="X2068" s="3"/>
      <c r="Y2068" s="3"/>
      <c r="Z2068" s="6"/>
      <c r="AA2068" s="11">
        <f>NETWORKDAYS(Table1[[#This Row],[start Date]],Table1[[#This Row],[End Date]])</f>
        <v>0</v>
      </c>
    </row>
    <row r="2069" spans="13:27" hidden="1" x14ac:dyDescent="0.25">
      <c r="M2069" s="23"/>
      <c r="P2069" s="12"/>
      <c r="W2069" s="3"/>
      <c r="X2069" s="3"/>
      <c r="Y2069" s="3"/>
      <c r="Z2069" s="6"/>
      <c r="AA2069" s="11">
        <f>NETWORKDAYS(Table1[[#This Row],[start Date]],Table1[[#This Row],[End Date]])</f>
        <v>0</v>
      </c>
    </row>
    <row r="2070" spans="13:27" hidden="1" x14ac:dyDescent="0.25">
      <c r="M2070" s="23"/>
      <c r="P2070" s="12"/>
      <c r="W2070" s="3"/>
      <c r="X2070" s="3"/>
      <c r="Y2070" s="3"/>
      <c r="Z2070" s="6"/>
      <c r="AA2070" s="11">
        <f>NETWORKDAYS(Table1[[#This Row],[start Date]],Table1[[#This Row],[End Date]])</f>
        <v>0</v>
      </c>
    </row>
    <row r="2071" spans="13:27" hidden="1" x14ac:dyDescent="0.25">
      <c r="M2071" s="23"/>
      <c r="P2071" s="12"/>
      <c r="W2071" s="3"/>
      <c r="X2071" s="3"/>
      <c r="Y2071" s="3"/>
      <c r="Z2071" s="6"/>
      <c r="AA2071" s="11">
        <f>NETWORKDAYS(Table1[[#This Row],[start Date]],Table1[[#This Row],[End Date]])</f>
        <v>0</v>
      </c>
    </row>
    <row r="2072" spans="13:27" hidden="1" x14ac:dyDescent="0.25">
      <c r="M2072" s="23"/>
      <c r="P2072" s="12"/>
      <c r="W2072" s="3"/>
      <c r="X2072" s="3"/>
      <c r="Y2072" s="3"/>
      <c r="Z2072" s="6"/>
      <c r="AA2072" s="11">
        <f>NETWORKDAYS(Table1[[#This Row],[start Date]],Table1[[#This Row],[End Date]])</f>
        <v>0</v>
      </c>
    </row>
    <row r="2073" spans="13:27" hidden="1" x14ac:dyDescent="0.25">
      <c r="M2073" s="23"/>
      <c r="P2073" s="12"/>
      <c r="W2073" s="3"/>
      <c r="X2073" s="3"/>
      <c r="Y2073" s="3"/>
      <c r="Z2073" s="6"/>
      <c r="AA2073" s="11">
        <f>NETWORKDAYS(Table1[[#This Row],[start Date]],Table1[[#This Row],[End Date]])</f>
        <v>0</v>
      </c>
    </row>
    <row r="2074" spans="13:27" hidden="1" x14ac:dyDescent="0.25">
      <c r="M2074" s="23"/>
      <c r="P2074" s="12"/>
      <c r="W2074" s="3"/>
      <c r="X2074" s="3"/>
      <c r="Y2074" s="3"/>
      <c r="Z2074" s="6"/>
      <c r="AA2074" s="11">
        <f>NETWORKDAYS(Table1[[#This Row],[start Date]],Table1[[#This Row],[End Date]])</f>
        <v>0</v>
      </c>
    </row>
    <row r="2075" spans="13:27" hidden="1" x14ac:dyDescent="0.25">
      <c r="M2075" s="23"/>
      <c r="P2075" s="12"/>
      <c r="W2075" s="3"/>
      <c r="X2075" s="3"/>
      <c r="Y2075" s="3"/>
      <c r="Z2075" s="6"/>
      <c r="AA2075" s="11">
        <f>NETWORKDAYS(Table1[[#This Row],[start Date]],Table1[[#This Row],[End Date]])</f>
        <v>0</v>
      </c>
    </row>
    <row r="2076" spans="13:27" hidden="1" x14ac:dyDescent="0.25">
      <c r="M2076" s="23"/>
      <c r="P2076" s="12"/>
      <c r="W2076" s="3"/>
      <c r="X2076" s="3"/>
      <c r="Y2076" s="3"/>
      <c r="Z2076" s="6"/>
      <c r="AA2076" s="11">
        <f>NETWORKDAYS(Table1[[#This Row],[start Date]],Table1[[#This Row],[End Date]])</f>
        <v>0</v>
      </c>
    </row>
    <row r="2077" spans="13:27" hidden="1" x14ac:dyDescent="0.25">
      <c r="M2077" s="23"/>
      <c r="P2077" s="12"/>
      <c r="W2077" s="3"/>
      <c r="X2077" s="3"/>
      <c r="Y2077" s="3"/>
      <c r="Z2077" s="6"/>
      <c r="AA2077" s="11">
        <f>NETWORKDAYS(Table1[[#This Row],[start Date]],Table1[[#This Row],[End Date]])</f>
        <v>0</v>
      </c>
    </row>
    <row r="2078" spans="13:27" hidden="1" x14ac:dyDescent="0.25">
      <c r="M2078" s="23"/>
      <c r="P2078" s="12"/>
      <c r="W2078" s="3"/>
      <c r="X2078" s="3"/>
      <c r="Y2078" s="3"/>
      <c r="Z2078" s="6"/>
      <c r="AA2078" s="11">
        <f>NETWORKDAYS(Table1[[#This Row],[start Date]],Table1[[#This Row],[End Date]])</f>
        <v>0</v>
      </c>
    </row>
    <row r="2079" spans="13:27" hidden="1" x14ac:dyDescent="0.25">
      <c r="M2079" s="23"/>
      <c r="P2079" s="12"/>
      <c r="W2079" s="3"/>
      <c r="X2079" s="3"/>
      <c r="Y2079" s="3"/>
      <c r="Z2079" s="6"/>
      <c r="AA2079" s="11">
        <f>NETWORKDAYS(Table1[[#This Row],[start Date]],Table1[[#This Row],[End Date]])</f>
        <v>0</v>
      </c>
    </row>
    <row r="2080" spans="13:27" hidden="1" x14ac:dyDescent="0.25">
      <c r="M2080" s="23"/>
      <c r="P2080" s="12"/>
      <c r="W2080" s="3"/>
      <c r="X2080" s="3"/>
      <c r="Y2080" s="3"/>
      <c r="Z2080" s="6"/>
      <c r="AA2080" s="11">
        <f>NETWORKDAYS(Table1[[#This Row],[start Date]],Table1[[#This Row],[End Date]])</f>
        <v>0</v>
      </c>
    </row>
    <row r="2081" spans="13:27" hidden="1" x14ac:dyDescent="0.25">
      <c r="M2081" s="23"/>
      <c r="P2081" s="12"/>
      <c r="W2081" s="3"/>
      <c r="X2081" s="3"/>
      <c r="Y2081" s="3"/>
      <c r="Z2081" s="6"/>
      <c r="AA2081" s="11">
        <f>NETWORKDAYS(Table1[[#This Row],[start Date]],Table1[[#This Row],[End Date]])</f>
        <v>0</v>
      </c>
    </row>
    <row r="2082" spans="13:27" hidden="1" x14ac:dyDescent="0.25">
      <c r="M2082" s="23"/>
      <c r="P2082" s="12"/>
      <c r="W2082" s="3"/>
      <c r="X2082" s="3"/>
      <c r="Y2082" s="3"/>
      <c r="Z2082" s="6"/>
      <c r="AA2082" s="11">
        <f>NETWORKDAYS(Table1[[#This Row],[start Date]],Table1[[#This Row],[End Date]])</f>
        <v>0</v>
      </c>
    </row>
    <row r="2083" spans="13:27" hidden="1" x14ac:dyDescent="0.25">
      <c r="M2083" s="23"/>
      <c r="P2083" s="12"/>
      <c r="W2083" s="3"/>
      <c r="X2083" s="3"/>
      <c r="Y2083" s="3"/>
      <c r="Z2083" s="6"/>
      <c r="AA2083" s="11">
        <f>NETWORKDAYS(Table1[[#This Row],[start Date]],Table1[[#This Row],[End Date]])</f>
        <v>0</v>
      </c>
    </row>
    <row r="2084" spans="13:27" hidden="1" x14ac:dyDescent="0.25">
      <c r="M2084" s="23"/>
      <c r="P2084" s="12"/>
      <c r="W2084" s="3"/>
      <c r="X2084" s="3"/>
      <c r="Y2084" s="3"/>
      <c r="Z2084" s="6"/>
      <c r="AA2084" s="11">
        <f>NETWORKDAYS(Table1[[#This Row],[start Date]],Table1[[#This Row],[End Date]])</f>
        <v>0</v>
      </c>
    </row>
    <row r="2085" spans="13:27" hidden="1" x14ac:dyDescent="0.25">
      <c r="M2085" s="23"/>
      <c r="P2085" s="12"/>
      <c r="W2085" s="3"/>
      <c r="X2085" s="3"/>
      <c r="Y2085" s="3"/>
      <c r="Z2085" s="6"/>
      <c r="AA2085" s="11">
        <f>NETWORKDAYS(Table1[[#This Row],[start Date]],Table1[[#This Row],[End Date]])</f>
        <v>0</v>
      </c>
    </row>
    <row r="2086" spans="13:27" hidden="1" x14ac:dyDescent="0.25">
      <c r="M2086" s="23"/>
      <c r="P2086" s="12"/>
      <c r="W2086" s="3"/>
      <c r="X2086" s="3"/>
      <c r="Y2086" s="3"/>
      <c r="Z2086" s="6"/>
      <c r="AA2086" s="11">
        <f>NETWORKDAYS(Table1[[#This Row],[start Date]],Table1[[#This Row],[End Date]])</f>
        <v>0</v>
      </c>
    </row>
    <row r="2087" spans="13:27" hidden="1" x14ac:dyDescent="0.25">
      <c r="M2087" s="23"/>
      <c r="P2087" s="12"/>
      <c r="W2087" s="3"/>
      <c r="X2087" s="3"/>
      <c r="Y2087" s="3"/>
      <c r="Z2087" s="6"/>
      <c r="AA2087" s="11">
        <f>NETWORKDAYS(Table1[[#This Row],[start Date]],Table1[[#This Row],[End Date]])</f>
        <v>0</v>
      </c>
    </row>
    <row r="2088" spans="13:27" hidden="1" x14ac:dyDescent="0.25">
      <c r="M2088" s="23"/>
      <c r="P2088" s="12"/>
      <c r="W2088" s="3"/>
      <c r="X2088" s="3"/>
      <c r="Y2088" s="3"/>
      <c r="Z2088" s="6"/>
      <c r="AA2088" s="11">
        <f>NETWORKDAYS(Table1[[#This Row],[start Date]],Table1[[#This Row],[End Date]])</f>
        <v>0</v>
      </c>
    </row>
    <row r="2089" spans="13:27" hidden="1" x14ac:dyDescent="0.25">
      <c r="M2089" s="23"/>
      <c r="P2089" s="12"/>
      <c r="W2089" s="3"/>
      <c r="X2089" s="3"/>
      <c r="Y2089" s="3"/>
      <c r="Z2089" s="6"/>
      <c r="AA2089" s="11">
        <f>NETWORKDAYS(Table1[[#This Row],[start Date]],Table1[[#This Row],[End Date]])</f>
        <v>0</v>
      </c>
    </row>
    <row r="2090" spans="13:27" hidden="1" x14ac:dyDescent="0.25">
      <c r="M2090" s="23"/>
      <c r="P2090" s="12"/>
      <c r="W2090" s="3"/>
      <c r="X2090" s="3"/>
      <c r="Y2090" s="3"/>
      <c r="Z2090" s="6"/>
      <c r="AA2090" s="11">
        <f>NETWORKDAYS(Table1[[#This Row],[start Date]],Table1[[#This Row],[End Date]])</f>
        <v>0</v>
      </c>
    </row>
    <row r="2091" spans="13:27" hidden="1" x14ac:dyDescent="0.25">
      <c r="M2091" s="23"/>
      <c r="P2091" s="12"/>
      <c r="W2091" s="3"/>
      <c r="X2091" s="3"/>
      <c r="Y2091" s="3"/>
      <c r="Z2091" s="6"/>
      <c r="AA2091" s="11">
        <f>NETWORKDAYS(Table1[[#This Row],[start Date]],Table1[[#This Row],[End Date]])</f>
        <v>0</v>
      </c>
    </row>
    <row r="2092" spans="13:27" hidden="1" x14ac:dyDescent="0.25">
      <c r="M2092" s="23"/>
      <c r="P2092" s="12"/>
      <c r="W2092" s="3"/>
      <c r="X2092" s="3"/>
      <c r="Y2092" s="3"/>
      <c r="Z2092" s="6"/>
      <c r="AA2092" s="11">
        <f>NETWORKDAYS(Table1[[#This Row],[start Date]],Table1[[#This Row],[End Date]])</f>
        <v>0</v>
      </c>
    </row>
    <row r="2093" spans="13:27" hidden="1" x14ac:dyDescent="0.25">
      <c r="M2093" s="23"/>
      <c r="P2093" s="12"/>
      <c r="W2093" s="3"/>
      <c r="X2093" s="3"/>
      <c r="Y2093" s="3"/>
      <c r="Z2093" s="6"/>
      <c r="AA2093" s="11">
        <f>NETWORKDAYS(Table1[[#This Row],[start Date]],Table1[[#This Row],[End Date]])</f>
        <v>0</v>
      </c>
    </row>
    <row r="2094" spans="13:27" hidden="1" x14ac:dyDescent="0.25">
      <c r="M2094" s="23"/>
      <c r="P2094" s="12"/>
      <c r="W2094" s="3"/>
      <c r="X2094" s="3"/>
      <c r="Y2094" s="3"/>
      <c r="Z2094" s="6"/>
      <c r="AA2094" s="11">
        <f>NETWORKDAYS(Table1[[#This Row],[start Date]],Table1[[#This Row],[End Date]])</f>
        <v>0</v>
      </c>
    </row>
    <row r="2095" spans="13:27" hidden="1" x14ac:dyDescent="0.25">
      <c r="M2095" s="23"/>
      <c r="P2095" s="12"/>
      <c r="W2095" s="3"/>
      <c r="X2095" s="3"/>
      <c r="Y2095" s="3"/>
      <c r="Z2095" s="6"/>
      <c r="AA2095" s="11">
        <f>NETWORKDAYS(Table1[[#This Row],[start Date]],Table1[[#This Row],[End Date]])</f>
        <v>0</v>
      </c>
    </row>
    <row r="2096" spans="13:27" hidden="1" x14ac:dyDescent="0.25">
      <c r="M2096" s="23"/>
      <c r="P2096" s="12"/>
      <c r="W2096" s="3"/>
      <c r="X2096" s="3"/>
      <c r="Y2096" s="3"/>
      <c r="Z2096" s="6"/>
      <c r="AA2096" s="11">
        <f>NETWORKDAYS(Table1[[#This Row],[start Date]],Table1[[#This Row],[End Date]])</f>
        <v>0</v>
      </c>
    </row>
    <row r="2097" spans="13:27" hidden="1" x14ac:dyDescent="0.25">
      <c r="M2097" s="23"/>
      <c r="P2097" s="12"/>
      <c r="W2097" s="3"/>
      <c r="X2097" s="3"/>
      <c r="Y2097" s="3"/>
      <c r="Z2097" s="6"/>
      <c r="AA2097" s="11">
        <f>NETWORKDAYS(Table1[[#This Row],[start Date]],Table1[[#This Row],[End Date]])</f>
        <v>0</v>
      </c>
    </row>
    <row r="2098" spans="13:27" hidden="1" x14ac:dyDescent="0.25">
      <c r="M2098" s="23"/>
      <c r="P2098" s="12"/>
      <c r="W2098" s="3"/>
      <c r="X2098" s="3"/>
      <c r="Y2098" s="3"/>
      <c r="Z2098" s="6"/>
      <c r="AA2098" s="11">
        <f>NETWORKDAYS(Table1[[#This Row],[start Date]],Table1[[#This Row],[End Date]])</f>
        <v>0</v>
      </c>
    </row>
    <row r="2099" spans="13:27" hidden="1" x14ac:dyDescent="0.25">
      <c r="M2099" s="23"/>
      <c r="P2099" s="12"/>
      <c r="W2099" s="3"/>
      <c r="X2099" s="3"/>
      <c r="Y2099" s="3"/>
      <c r="Z2099" s="6"/>
      <c r="AA2099" s="11">
        <f>NETWORKDAYS(Table1[[#This Row],[start Date]],Table1[[#This Row],[End Date]])</f>
        <v>0</v>
      </c>
    </row>
    <row r="2100" spans="13:27" hidden="1" x14ac:dyDescent="0.25">
      <c r="M2100" s="23"/>
      <c r="P2100" s="12"/>
      <c r="W2100" s="3"/>
      <c r="X2100" s="3"/>
      <c r="Y2100" s="3"/>
      <c r="Z2100" s="6"/>
      <c r="AA2100" s="11">
        <f>NETWORKDAYS(Table1[[#This Row],[start Date]],Table1[[#This Row],[End Date]])</f>
        <v>0</v>
      </c>
    </row>
    <row r="2101" spans="13:27" hidden="1" x14ac:dyDescent="0.25">
      <c r="M2101" s="23"/>
      <c r="P2101" s="12"/>
      <c r="W2101" s="3"/>
      <c r="X2101" s="3"/>
      <c r="Y2101" s="3"/>
      <c r="Z2101" s="6"/>
      <c r="AA2101" s="11">
        <f>NETWORKDAYS(Table1[[#This Row],[start Date]],Table1[[#This Row],[End Date]])</f>
        <v>0</v>
      </c>
    </row>
    <row r="2102" spans="13:27" hidden="1" x14ac:dyDescent="0.25">
      <c r="M2102" s="23"/>
      <c r="P2102" s="12"/>
      <c r="W2102" s="3"/>
      <c r="X2102" s="3"/>
      <c r="Y2102" s="3"/>
      <c r="Z2102" s="6"/>
      <c r="AA2102" s="11">
        <f>NETWORKDAYS(Table1[[#This Row],[start Date]],Table1[[#This Row],[End Date]])</f>
        <v>0</v>
      </c>
    </row>
    <row r="2103" spans="13:27" hidden="1" x14ac:dyDescent="0.25">
      <c r="M2103" s="23"/>
      <c r="P2103" s="12"/>
      <c r="W2103" s="3"/>
      <c r="X2103" s="3"/>
      <c r="Y2103" s="3"/>
      <c r="Z2103" s="6"/>
      <c r="AA2103" s="11">
        <f>NETWORKDAYS(Table1[[#This Row],[start Date]],Table1[[#This Row],[End Date]])</f>
        <v>0</v>
      </c>
    </row>
    <row r="2104" spans="13:27" hidden="1" x14ac:dyDescent="0.25">
      <c r="M2104" s="23"/>
      <c r="P2104" s="12"/>
      <c r="W2104" s="3"/>
      <c r="X2104" s="3"/>
      <c r="Y2104" s="3"/>
      <c r="Z2104" s="6"/>
      <c r="AA2104" s="11">
        <f>NETWORKDAYS(Table1[[#This Row],[start Date]],Table1[[#This Row],[End Date]])</f>
        <v>0</v>
      </c>
    </row>
    <row r="2105" spans="13:27" hidden="1" x14ac:dyDescent="0.25">
      <c r="M2105" s="23"/>
      <c r="P2105" s="12"/>
      <c r="W2105" s="3"/>
      <c r="X2105" s="3"/>
      <c r="Y2105" s="3"/>
      <c r="Z2105" s="6"/>
      <c r="AA2105" s="11">
        <f>NETWORKDAYS(Table1[[#This Row],[start Date]],Table1[[#This Row],[End Date]])</f>
        <v>0</v>
      </c>
    </row>
    <row r="2106" spans="13:27" hidden="1" x14ac:dyDescent="0.25">
      <c r="M2106" s="23"/>
      <c r="P2106" s="12"/>
      <c r="W2106" s="3"/>
      <c r="X2106" s="3"/>
      <c r="Y2106" s="3"/>
      <c r="Z2106" s="6"/>
      <c r="AA2106" s="11">
        <f>NETWORKDAYS(Table1[[#This Row],[start Date]],Table1[[#This Row],[End Date]])</f>
        <v>0</v>
      </c>
    </row>
    <row r="2107" spans="13:27" hidden="1" x14ac:dyDescent="0.25">
      <c r="M2107" s="23"/>
      <c r="P2107" s="12"/>
      <c r="W2107" s="3"/>
      <c r="X2107" s="3"/>
      <c r="Y2107" s="3"/>
      <c r="Z2107" s="6"/>
      <c r="AA2107" s="11">
        <f>NETWORKDAYS(Table1[[#This Row],[start Date]],Table1[[#This Row],[End Date]])</f>
        <v>0</v>
      </c>
    </row>
    <row r="2108" spans="13:27" hidden="1" x14ac:dyDescent="0.25">
      <c r="M2108" s="23"/>
      <c r="P2108" s="12"/>
      <c r="W2108" s="3"/>
      <c r="X2108" s="3"/>
      <c r="Y2108" s="3"/>
      <c r="Z2108" s="6"/>
      <c r="AA2108" s="11">
        <f>NETWORKDAYS(Table1[[#This Row],[start Date]],Table1[[#This Row],[End Date]])</f>
        <v>0</v>
      </c>
    </row>
    <row r="2109" spans="13:27" hidden="1" x14ac:dyDescent="0.25">
      <c r="M2109" s="23"/>
      <c r="P2109" s="12"/>
      <c r="W2109" s="3"/>
      <c r="X2109" s="3"/>
      <c r="Y2109" s="3"/>
      <c r="Z2109" s="6"/>
      <c r="AA2109" s="11">
        <f>NETWORKDAYS(Table1[[#This Row],[start Date]],Table1[[#This Row],[End Date]])</f>
        <v>0</v>
      </c>
    </row>
    <row r="2110" spans="13:27" hidden="1" x14ac:dyDescent="0.25">
      <c r="M2110" s="23"/>
      <c r="P2110" s="12"/>
      <c r="W2110" s="3"/>
      <c r="X2110" s="3"/>
      <c r="Y2110" s="3"/>
      <c r="Z2110" s="6"/>
      <c r="AA2110" s="11">
        <f>NETWORKDAYS(Table1[[#This Row],[start Date]],Table1[[#This Row],[End Date]])</f>
        <v>0</v>
      </c>
    </row>
    <row r="2111" spans="13:27" hidden="1" x14ac:dyDescent="0.25">
      <c r="M2111" s="23"/>
      <c r="P2111" s="12"/>
      <c r="W2111" s="3"/>
      <c r="X2111" s="3"/>
      <c r="Y2111" s="3"/>
      <c r="Z2111" s="6"/>
      <c r="AA2111" s="11">
        <f>NETWORKDAYS(Table1[[#This Row],[start Date]],Table1[[#This Row],[End Date]])</f>
        <v>0</v>
      </c>
    </row>
    <row r="2112" spans="13:27" hidden="1" x14ac:dyDescent="0.25">
      <c r="M2112" s="23"/>
      <c r="P2112" s="12"/>
      <c r="W2112" s="3"/>
      <c r="X2112" s="3"/>
      <c r="Y2112" s="3"/>
      <c r="Z2112" s="6"/>
      <c r="AA2112" s="11">
        <f>NETWORKDAYS(Table1[[#This Row],[start Date]],Table1[[#This Row],[End Date]])</f>
        <v>0</v>
      </c>
    </row>
    <row r="2113" spans="13:27" hidden="1" x14ac:dyDescent="0.25">
      <c r="M2113" s="23"/>
      <c r="P2113" s="12"/>
      <c r="W2113" s="3"/>
      <c r="X2113" s="3"/>
      <c r="Y2113" s="3"/>
      <c r="Z2113" s="6"/>
      <c r="AA2113" s="11">
        <f>NETWORKDAYS(Table1[[#This Row],[start Date]],Table1[[#This Row],[End Date]])</f>
        <v>0</v>
      </c>
    </row>
    <row r="2114" spans="13:27" hidden="1" x14ac:dyDescent="0.25">
      <c r="M2114" s="23"/>
      <c r="P2114" s="12"/>
      <c r="W2114" s="3"/>
      <c r="X2114" s="3"/>
      <c r="Y2114" s="3"/>
      <c r="Z2114" s="6"/>
      <c r="AA2114" s="11">
        <f>NETWORKDAYS(Table1[[#This Row],[start Date]],Table1[[#This Row],[End Date]])</f>
        <v>0</v>
      </c>
    </row>
    <row r="2115" spans="13:27" hidden="1" x14ac:dyDescent="0.25">
      <c r="M2115" s="23"/>
      <c r="P2115" s="12"/>
      <c r="W2115" s="3"/>
      <c r="X2115" s="3"/>
      <c r="Y2115" s="3"/>
      <c r="Z2115" s="6"/>
      <c r="AA2115" s="11">
        <f>NETWORKDAYS(Table1[[#This Row],[start Date]],Table1[[#This Row],[End Date]])</f>
        <v>0</v>
      </c>
    </row>
    <row r="2116" spans="13:27" hidden="1" x14ac:dyDescent="0.25">
      <c r="M2116" s="23"/>
      <c r="P2116" s="12"/>
      <c r="W2116" s="3"/>
      <c r="X2116" s="3"/>
      <c r="Y2116" s="3"/>
      <c r="Z2116" s="6"/>
      <c r="AA2116" s="11">
        <f>NETWORKDAYS(Table1[[#This Row],[start Date]],Table1[[#This Row],[End Date]])</f>
        <v>0</v>
      </c>
    </row>
    <row r="2117" spans="13:27" hidden="1" x14ac:dyDescent="0.25">
      <c r="M2117" s="23"/>
      <c r="P2117" s="12"/>
      <c r="W2117" s="3"/>
      <c r="X2117" s="3"/>
      <c r="Y2117" s="3"/>
      <c r="Z2117" s="6"/>
      <c r="AA2117" s="11">
        <f>NETWORKDAYS(Table1[[#This Row],[start Date]],Table1[[#This Row],[End Date]])</f>
        <v>0</v>
      </c>
    </row>
    <row r="2118" spans="13:27" hidden="1" x14ac:dyDescent="0.25">
      <c r="M2118" s="23"/>
      <c r="P2118" s="12"/>
      <c r="W2118" s="3"/>
      <c r="X2118" s="3"/>
      <c r="Y2118" s="3"/>
      <c r="Z2118" s="6"/>
      <c r="AA2118" s="11">
        <f>NETWORKDAYS(Table1[[#This Row],[start Date]],Table1[[#This Row],[End Date]])</f>
        <v>0</v>
      </c>
    </row>
    <row r="2119" spans="13:27" hidden="1" x14ac:dyDescent="0.25">
      <c r="M2119" s="23"/>
      <c r="P2119" s="12"/>
      <c r="W2119" s="3"/>
      <c r="X2119" s="3"/>
      <c r="Y2119" s="3"/>
      <c r="Z2119" s="6"/>
      <c r="AA2119" s="11">
        <f>NETWORKDAYS(Table1[[#This Row],[start Date]],Table1[[#This Row],[End Date]])</f>
        <v>0</v>
      </c>
    </row>
    <row r="2120" spans="13:27" hidden="1" x14ac:dyDescent="0.25">
      <c r="M2120" s="23"/>
      <c r="P2120" s="12"/>
      <c r="W2120" s="3"/>
      <c r="X2120" s="3"/>
      <c r="Y2120" s="3"/>
      <c r="Z2120" s="6"/>
      <c r="AA2120" s="11">
        <f>NETWORKDAYS(Table1[[#This Row],[start Date]],Table1[[#This Row],[End Date]])</f>
        <v>0</v>
      </c>
    </row>
    <row r="2121" spans="13:27" hidden="1" x14ac:dyDescent="0.25">
      <c r="M2121" s="23"/>
      <c r="P2121" s="12"/>
      <c r="W2121" s="3"/>
      <c r="X2121" s="3"/>
      <c r="Y2121" s="3"/>
      <c r="Z2121" s="6"/>
      <c r="AA2121" s="11">
        <f>NETWORKDAYS(Table1[[#This Row],[start Date]],Table1[[#This Row],[End Date]])</f>
        <v>0</v>
      </c>
    </row>
    <row r="2122" spans="13:27" hidden="1" x14ac:dyDescent="0.25">
      <c r="M2122" s="23"/>
      <c r="P2122" s="12"/>
      <c r="W2122" s="3"/>
      <c r="X2122" s="3"/>
      <c r="Y2122" s="3"/>
      <c r="Z2122" s="6"/>
      <c r="AA2122" s="11">
        <f>NETWORKDAYS(Table1[[#This Row],[start Date]],Table1[[#This Row],[End Date]])</f>
        <v>0</v>
      </c>
    </row>
    <row r="2123" spans="13:27" hidden="1" x14ac:dyDescent="0.25">
      <c r="M2123" s="23"/>
      <c r="P2123" s="12"/>
      <c r="W2123" s="3"/>
      <c r="X2123" s="3"/>
      <c r="Y2123" s="3"/>
      <c r="Z2123" s="6"/>
      <c r="AA2123" s="11">
        <f>NETWORKDAYS(Table1[[#This Row],[start Date]],Table1[[#This Row],[End Date]])</f>
        <v>0</v>
      </c>
    </row>
    <row r="2124" spans="13:27" hidden="1" x14ac:dyDescent="0.25">
      <c r="M2124" s="23"/>
      <c r="P2124" s="12"/>
      <c r="W2124" s="3"/>
      <c r="X2124" s="3"/>
      <c r="Y2124" s="3"/>
      <c r="Z2124" s="6"/>
      <c r="AA2124" s="11">
        <f>NETWORKDAYS(Table1[[#This Row],[start Date]],Table1[[#This Row],[End Date]])</f>
        <v>0</v>
      </c>
    </row>
    <row r="2125" spans="13:27" hidden="1" x14ac:dyDescent="0.25">
      <c r="M2125" s="23"/>
      <c r="P2125" s="12"/>
      <c r="W2125" s="3"/>
      <c r="X2125" s="3"/>
      <c r="Y2125" s="3"/>
      <c r="Z2125" s="6"/>
      <c r="AA2125" s="11">
        <f>NETWORKDAYS(Table1[[#This Row],[start Date]],Table1[[#This Row],[End Date]])</f>
        <v>0</v>
      </c>
    </row>
    <row r="2126" spans="13:27" hidden="1" x14ac:dyDescent="0.25">
      <c r="M2126" s="23"/>
      <c r="P2126" s="12"/>
      <c r="W2126" s="3"/>
      <c r="X2126" s="3"/>
      <c r="Y2126" s="3"/>
      <c r="Z2126" s="6"/>
      <c r="AA2126" s="11">
        <f>NETWORKDAYS(Table1[[#This Row],[start Date]],Table1[[#This Row],[End Date]])</f>
        <v>0</v>
      </c>
    </row>
    <row r="2127" spans="13:27" hidden="1" x14ac:dyDescent="0.25">
      <c r="M2127" s="23"/>
      <c r="P2127" s="12"/>
      <c r="W2127" s="3"/>
      <c r="X2127" s="3"/>
      <c r="Y2127" s="3"/>
      <c r="Z2127" s="6"/>
      <c r="AA2127" s="11">
        <f>NETWORKDAYS(Table1[[#This Row],[start Date]],Table1[[#This Row],[End Date]])</f>
        <v>0</v>
      </c>
    </row>
    <row r="2128" spans="13:27" hidden="1" x14ac:dyDescent="0.25">
      <c r="M2128" s="23"/>
      <c r="P2128" s="12"/>
      <c r="W2128" s="3"/>
      <c r="X2128" s="3"/>
      <c r="Y2128" s="3"/>
      <c r="Z2128" s="6"/>
      <c r="AA2128" s="11">
        <f>NETWORKDAYS(Table1[[#This Row],[start Date]],Table1[[#This Row],[End Date]])</f>
        <v>0</v>
      </c>
    </row>
    <row r="2129" spans="13:27" hidden="1" x14ac:dyDescent="0.25">
      <c r="M2129" s="23"/>
      <c r="P2129" s="12"/>
      <c r="W2129" s="3"/>
      <c r="X2129" s="3"/>
      <c r="Y2129" s="3"/>
      <c r="Z2129" s="6"/>
      <c r="AA2129" s="11">
        <f>NETWORKDAYS(Table1[[#This Row],[start Date]],Table1[[#This Row],[End Date]])</f>
        <v>0</v>
      </c>
    </row>
    <row r="2130" spans="13:27" hidden="1" x14ac:dyDescent="0.25">
      <c r="M2130" s="23"/>
      <c r="P2130" s="12"/>
      <c r="W2130" s="3"/>
      <c r="X2130" s="3"/>
      <c r="Y2130" s="3"/>
      <c r="Z2130" s="6"/>
      <c r="AA2130" s="11">
        <f>NETWORKDAYS(Table1[[#This Row],[start Date]],Table1[[#This Row],[End Date]])</f>
        <v>0</v>
      </c>
    </row>
    <row r="2131" spans="13:27" hidden="1" x14ac:dyDescent="0.25">
      <c r="M2131" s="23"/>
      <c r="P2131" s="12"/>
      <c r="W2131" s="3"/>
      <c r="X2131" s="3"/>
      <c r="Y2131" s="3"/>
      <c r="Z2131" s="6"/>
      <c r="AA2131" s="11">
        <f>NETWORKDAYS(Table1[[#This Row],[start Date]],Table1[[#This Row],[End Date]])</f>
        <v>0</v>
      </c>
    </row>
    <row r="2132" spans="13:27" hidden="1" x14ac:dyDescent="0.25">
      <c r="M2132" s="23"/>
      <c r="P2132" s="12"/>
      <c r="W2132" s="3"/>
      <c r="X2132" s="3"/>
      <c r="Y2132" s="3"/>
      <c r="Z2132" s="6"/>
      <c r="AA2132" s="11">
        <f>NETWORKDAYS(Table1[[#This Row],[start Date]],Table1[[#This Row],[End Date]])</f>
        <v>0</v>
      </c>
    </row>
    <row r="2133" spans="13:27" hidden="1" x14ac:dyDescent="0.25">
      <c r="M2133" s="23"/>
      <c r="P2133" s="12"/>
      <c r="W2133" s="3"/>
      <c r="X2133" s="3"/>
      <c r="Y2133" s="3"/>
      <c r="Z2133" s="6"/>
      <c r="AA2133" s="11">
        <f>NETWORKDAYS(Table1[[#This Row],[start Date]],Table1[[#This Row],[End Date]])</f>
        <v>0</v>
      </c>
    </row>
    <row r="2134" spans="13:27" hidden="1" x14ac:dyDescent="0.25">
      <c r="M2134" s="23"/>
      <c r="P2134" s="12"/>
      <c r="W2134" s="3"/>
      <c r="X2134" s="3"/>
      <c r="Y2134" s="3"/>
      <c r="Z2134" s="6"/>
      <c r="AA2134" s="11">
        <f>NETWORKDAYS(Table1[[#This Row],[start Date]],Table1[[#This Row],[End Date]])</f>
        <v>0</v>
      </c>
    </row>
    <row r="2135" spans="13:27" hidden="1" x14ac:dyDescent="0.25">
      <c r="M2135" s="23"/>
      <c r="P2135" s="12"/>
      <c r="W2135" s="3"/>
      <c r="X2135" s="3"/>
      <c r="Y2135" s="3"/>
      <c r="Z2135" s="6"/>
      <c r="AA2135" s="11">
        <f>NETWORKDAYS(Table1[[#This Row],[start Date]],Table1[[#This Row],[End Date]])</f>
        <v>0</v>
      </c>
    </row>
    <row r="2136" spans="13:27" hidden="1" x14ac:dyDescent="0.25">
      <c r="M2136" s="23"/>
      <c r="P2136" s="12"/>
      <c r="W2136" s="3"/>
      <c r="X2136" s="3"/>
      <c r="Y2136" s="3"/>
      <c r="Z2136" s="6"/>
      <c r="AA2136" s="11">
        <f>NETWORKDAYS(Table1[[#This Row],[start Date]],Table1[[#This Row],[End Date]])</f>
        <v>0</v>
      </c>
    </row>
    <row r="2137" spans="13:27" hidden="1" x14ac:dyDescent="0.25">
      <c r="M2137" s="23"/>
      <c r="P2137" s="12"/>
      <c r="W2137" s="3"/>
      <c r="X2137" s="3"/>
      <c r="Y2137" s="3"/>
      <c r="Z2137" s="6"/>
      <c r="AA2137" s="11">
        <f>NETWORKDAYS(Table1[[#This Row],[start Date]],Table1[[#This Row],[End Date]])</f>
        <v>0</v>
      </c>
    </row>
    <row r="2138" spans="13:27" hidden="1" x14ac:dyDescent="0.25">
      <c r="M2138" s="23"/>
      <c r="P2138" s="12"/>
      <c r="W2138" s="3"/>
      <c r="X2138" s="3"/>
      <c r="Y2138" s="3"/>
      <c r="Z2138" s="6"/>
      <c r="AA2138" s="11">
        <f>NETWORKDAYS(Table1[[#This Row],[start Date]],Table1[[#This Row],[End Date]])</f>
        <v>0</v>
      </c>
    </row>
    <row r="2139" spans="13:27" hidden="1" x14ac:dyDescent="0.25">
      <c r="M2139" s="23"/>
      <c r="P2139" s="12"/>
      <c r="W2139" s="3"/>
      <c r="X2139" s="3"/>
      <c r="Y2139" s="3"/>
      <c r="Z2139" s="6"/>
      <c r="AA2139" s="11">
        <f>NETWORKDAYS(Table1[[#This Row],[start Date]],Table1[[#This Row],[End Date]])</f>
        <v>0</v>
      </c>
    </row>
    <row r="2140" spans="13:27" hidden="1" x14ac:dyDescent="0.25">
      <c r="M2140" s="23"/>
      <c r="P2140" s="12"/>
      <c r="W2140" s="3"/>
      <c r="X2140" s="3"/>
      <c r="Y2140" s="3"/>
      <c r="Z2140" s="6"/>
      <c r="AA2140" s="11">
        <f>NETWORKDAYS(Table1[[#This Row],[start Date]],Table1[[#This Row],[End Date]])</f>
        <v>0</v>
      </c>
    </row>
    <row r="2141" spans="13:27" hidden="1" x14ac:dyDescent="0.25">
      <c r="M2141" s="23"/>
      <c r="P2141" s="12"/>
      <c r="W2141" s="3"/>
      <c r="X2141" s="3"/>
      <c r="Y2141" s="3"/>
      <c r="Z2141" s="6"/>
      <c r="AA2141" s="11">
        <f>NETWORKDAYS(Table1[[#This Row],[start Date]],Table1[[#This Row],[End Date]])</f>
        <v>0</v>
      </c>
    </row>
    <row r="2142" spans="13:27" hidden="1" x14ac:dyDescent="0.25">
      <c r="M2142" s="23"/>
      <c r="P2142" s="12"/>
      <c r="W2142" s="3"/>
      <c r="X2142" s="3"/>
      <c r="Y2142" s="3"/>
      <c r="Z2142" s="6"/>
      <c r="AA2142" s="11">
        <f>NETWORKDAYS(Table1[[#This Row],[start Date]],Table1[[#This Row],[End Date]])</f>
        <v>0</v>
      </c>
    </row>
    <row r="2143" spans="13:27" hidden="1" x14ac:dyDescent="0.25">
      <c r="M2143" s="23"/>
      <c r="P2143" s="12"/>
      <c r="W2143" s="3"/>
      <c r="X2143" s="3"/>
      <c r="Y2143" s="3"/>
      <c r="Z2143" s="6"/>
      <c r="AA2143" s="11">
        <f>NETWORKDAYS(Table1[[#This Row],[start Date]],Table1[[#This Row],[End Date]])</f>
        <v>0</v>
      </c>
    </row>
    <row r="2144" spans="13:27" hidden="1" x14ac:dyDescent="0.25">
      <c r="M2144" s="23"/>
      <c r="P2144" s="12"/>
      <c r="W2144" s="3"/>
      <c r="X2144" s="3"/>
      <c r="Y2144" s="3"/>
      <c r="Z2144" s="6"/>
      <c r="AA2144" s="11">
        <f>NETWORKDAYS(Table1[[#This Row],[start Date]],Table1[[#This Row],[End Date]])</f>
        <v>0</v>
      </c>
    </row>
    <row r="2145" spans="13:27" hidden="1" x14ac:dyDescent="0.25">
      <c r="M2145" s="23"/>
      <c r="P2145" s="12"/>
      <c r="W2145" s="3"/>
      <c r="X2145" s="3"/>
      <c r="Y2145" s="3"/>
      <c r="Z2145" s="6"/>
      <c r="AA2145" s="11">
        <f>NETWORKDAYS(Table1[[#This Row],[start Date]],Table1[[#This Row],[End Date]])</f>
        <v>0</v>
      </c>
    </row>
    <row r="2146" spans="13:27" hidden="1" x14ac:dyDescent="0.25">
      <c r="M2146" s="23"/>
      <c r="P2146" s="12"/>
      <c r="W2146" s="3"/>
      <c r="X2146" s="3"/>
      <c r="Y2146" s="3"/>
      <c r="Z2146" s="6"/>
      <c r="AA2146" s="11">
        <f>NETWORKDAYS(Table1[[#This Row],[start Date]],Table1[[#This Row],[End Date]])</f>
        <v>0</v>
      </c>
    </row>
    <row r="2147" spans="13:27" hidden="1" x14ac:dyDescent="0.25">
      <c r="M2147" s="23"/>
      <c r="P2147" s="12"/>
      <c r="W2147" s="3"/>
      <c r="X2147" s="3"/>
      <c r="Y2147" s="3"/>
      <c r="Z2147" s="6"/>
      <c r="AA2147" s="11">
        <f>NETWORKDAYS(Table1[[#This Row],[start Date]],Table1[[#This Row],[End Date]])</f>
        <v>0</v>
      </c>
    </row>
    <row r="2148" spans="13:27" hidden="1" x14ac:dyDescent="0.25">
      <c r="M2148" s="23"/>
      <c r="P2148" s="12"/>
      <c r="W2148" s="3"/>
      <c r="X2148" s="3"/>
      <c r="Y2148" s="3"/>
      <c r="Z2148" s="6"/>
      <c r="AA2148" s="11">
        <f>NETWORKDAYS(Table1[[#This Row],[start Date]],Table1[[#This Row],[End Date]])</f>
        <v>0</v>
      </c>
    </row>
    <row r="2149" spans="13:27" hidden="1" x14ac:dyDescent="0.25">
      <c r="M2149" s="23"/>
      <c r="P2149" s="12"/>
      <c r="W2149" s="3"/>
      <c r="X2149" s="3"/>
      <c r="Y2149" s="3"/>
      <c r="Z2149" s="6"/>
      <c r="AA2149" s="11">
        <f>NETWORKDAYS(Table1[[#This Row],[start Date]],Table1[[#This Row],[End Date]])</f>
        <v>0</v>
      </c>
    </row>
    <row r="2150" spans="13:27" hidden="1" x14ac:dyDescent="0.25">
      <c r="M2150" s="23"/>
      <c r="P2150" s="12"/>
      <c r="W2150" s="3"/>
      <c r="X2150" s="3"/>
      <c r="Y2150" s="3"/>
      <c r="Z2150" s="6"/>
      <c r="AA2150" s="11">
        <f>NETWORKDAYS(Table1[[#This Row],[start Date]],Table1[[#This Row],[End Date]])</f>
        <v>0</v>
      </c>
    </row>
    <row r="2151" spans="13:27" hidden="1" x14ac:dyDescent="0.25">
      <c r="M2151" s="23"/>
      <c r="P2151" s="12"/>
      <c r="W2151" s="3"/>
      <c r="X2151" s="3"/>
      <c r="Y2151" s="3"/>
      <c r="Z2151" s="6"/>
      <c r="AA2151" s="11">
        <f>NETWORKDAYS(Table1[[#This Row],[start Date]],Table1[[#This Row],[End Date]])</f>
        <v>0</v>
      </c>
    </row>
    <row r="2152" spans="13:27" hidden="1" x14ac:dyDescent="0.25">
      <c r="M2152" s="23"/>
      <c r="P2152" s="12"/>
      <c r="W2152" s="3"/>
      <c r="X2152" s="3"/>
      <c r="Y2152" s="3"/>
      <c r="Z2152" s="6"/>
      <c r="AA2152" s="11">
        <f>NETWORKDAYS(Table1[[#This Row],[start Date]],Table1[[#This Row],[End Date]])</f>
        <v>0</v>
      </c>
    </row>
    <row r="2153" spans="13:27" hidden="1" x14ac:dyDescent="0.25">
      <c r="M2153" s="23"/>
      <c r="P2153" s="12"/>
      <c r="W2153" s="3"/>
      <c r="X2153" s="3"/>
      <c r="Y2153" s="3"/>
      <c r="Z2153" s="6"/>
      <c r="AA2153" s="11">
        <f>NETWORKDAYS(Table1[[#This Row],[start Date]],Table1[[#This Row],[End Date]])</f>
        <v>0</v>
      </c>
    </row>
    <row r="2154" spans="13:27" hidden="1" x14ac:dyDescent="0.25">
      <c r="M2154" s="23"/>
      <c r="P2154" s="12"/>
      <c r="W2154" s="3"/>
      <c r="X2154" s="3"/>
      <c r="Y2154" s="3"/>
      <c r="Z2154" s="6"/>
      <c r="AA2154" s="11">
        <f>NETWORKDAYS(Table1[[#This Row],[start Date]],Table1[[#This Row],[End Date]])</f>
        <v>0</v>
      </c>
    </row>
    <row r="2155" spans="13:27" hidden="1" x14ac:dyDescent="0.25">
      <c r="M2155" s="23"/>
      <c r="P2155" s="12"/>
      <c r="W2155" s="3"/>
      <c r="X2155" s="3"/>
      <c r="Y2155" s="3"/>
      <c r="Z2155" s="6"/>
      <c r="AA2155" s="11">
        <f>NETWORKDAYS(Table1[[#This Row],[start Date]],Table1[[#This Row],[End Date]])</f>
        <v>0</v>
      </c>
    </row>
    <row r="2156" spans="13:27" hidden="1" x14ac:dyDescent="0.25">
      <c r="M2156" s="23"/>
      <c r="P2156" s="12"/>
      <c r="W2156" s="3"/>
      <c r="X2156" s="3"/>
      <c r="Y2156" s="3"/>
      <c r="Z2156" s="6"/>
      <c r="AA2156" s="11">
        <f>NETWORKDAYS(Table1[[#This Row],[start Date]],Table1[[#This Row],[End Date]])</f>
        <v>0</v>
      </c>
    </row>
    <row r="2157" spans="13:27" hidden="1" x14ac:dyDescent="0.25">
      <c r="M2157" s="23"/>
      <c r="P2157" s="12"/>
      <c r="W2157" s="3"/>
      <c r="X2157" s="3"/>
      <c r="Y2157" s="3"/>
      <c r="Z2157" s="6"/>
      <c r="AA2157" s="11">
        <f>NETWORKDAYS(Table1[[#This Row],[start Date]],Table1[[#This Row],[End Date]])</f>
        <v>0</v>
      </c>
    </row>
    <row r="2158" spans="13:27" hidden="1" x14ac:dyDescent="0.25">
      <c r="M2158" s="23"/>
      <c r="P2158" s="12"/>
      <c r="W2158" s="3"/>
      <c r="X2158" s="3"/>
      <c r="Y2158" s="3"/>
      <c r="Z2158" s="6"/>
      <c r="AA2158" s="11">
        <f>NETWORKDAYS(Table1[[#This Row],[start Date]],Table1[[#This Row],[End Date]])</f>
        <v>0</v>
      </c>
    </row>
    <row r="2159" spans="13:27" hidden="1" x14ac:dyDescent="0.25">
      <c r="M2159" s="23"/>
      <c r="P2159" s="12"/>
      <c r="W2159" s="3"/>
      <c r="X2159" s="3"/>
      <c r="Y2159" s="3"/>
      <c r="Z2159" s="6"/>
      <c r="AA2159" s="11">
        <f>NETWORKDAYS(Table1[[#This Row],[start Date]],Table1[[#This Row],[End Date]])</f>
        <v>0</v>
      </c>
    </row>
    <row r="2160" spans="13:27" hidden="1" x14ac:dyDescent="0.25">
      <c r="M2160" s="23"/>
      <c r="P2160" s="12"/>
      <c r="W2160" s="3"/>
      <c r="X2160" s="3"/>
      <c r="Y2160" s="3"/>
      <c r="Z2160" s="6"/>
      <c r="AA2160" s="11">
        <f>NETWORKDAYS(Table1[[#This Row],[start Date]],Table1[[#This Row],[End Date]])</f>
        <v>0</v>
      </c>
    </row>
    <row r="2161" spans="13:27" hidden="1" x14ac:dyDescent="0.25">
      <c r="M2161" s="23"/>
      <c r="P2161" s="12"/>
      <c r="W2161" s="3"/>
      <c r="X2161" s="3"/>
      <c r="Y2161" s="3"/>
      <c r="Z2161" s="6"/>
      <c r="AA2161" s="11">
        <f>NETWORKDAYS(Table1[[#This Row],[start Date]],Table1[[#This Row],[End Date]])</f>
        <v>0</v>
      </c>
    </row>
    <row r="2162" spans="13:27" hidden="1" x14ac:dyDescent="0.25">
      <c r="M2162" s="23"/>
      <c r="P2162" s="12"/>
      <c r="W2162" s="3"/>
      <c r="X2162" s="3"/>
      <c r="Y2162" s="3"/>
      <c r="Z2162" s="6"/>
      <c r="AA2162" s="11">
        <f>NETWORKDAYS(Table1[[#This Row],[start Date]],Table1[[#This Row],[End Date]])</f>
        <v>0</v>
      </c>
    </row>
    <row r="2163" spans="13:27" hidden="1" x14ac:dyDescent="0.25">
      <c r="M2163" s="23"/>
      <c r="P2163" s="12"/>
      <c r="W2163" s="3"/>
      <c r="X2163" s="3"/>
      <c r="Y2163" s="3"/>
      <c r="Z2163" s="6"/>
      <c r="AA2163" s="11">
        <f>NETWORKDAYS(Table1[[#This Row],[start Date]],Table1[[#This Row],[End Date]])</f>
        <v>0</v>
      </c>
    </row>
    <row r="2164" spans="13:27" hidden="1" x14ac:dyDescent="0.25">
      <c r="M2164" s="23"/>
      <c r="P2164" s="12"/>
      <c r="W2164" s="3"/>
      <c r="X2164" s="3"/>
      <c r="Y2164" s="3"/>
      <c r="Z2164" s="6"/>
      <c r="AA2164" s="11">
        <f>NETWORKDAYS(Table1[[#This Row],[start Date]],Table1[[#This Row],[End Date]])</f>
        <v>0</v>
      </c>
    </row>
    <row r="2165" spans="13:27" hidden="1" x14ac:dyDescent="0.25">
      <c r="M2165" s="23"/>
      <c r="P2165" s="12"/>
      <c r="W2165" s="3"/>
      <c r="X2165" s="3"/>
      <c r="Y2165" s="3"/>
      <c r="Z2165" s="6"/>
      <c r="AA2165" s="11">
        <f>NETWORKDAYS(Table1[[#This Row],[start Date]],Table1[[#This Row],[End Date]])</f>
        <v>0</v>
      </c>
    </row>
    <row r="2166" spans="13:27" hidden="1" x14ac:dyDescent="0.25">
      <c r="M2166" s="23"/>
      <c r="P2166" s="12"/>
      <c r="W2166" s="3"/>
      <c r="X2166" s="3"/>
      <c r="Y2166" s="3"/>
      <c r="Z2166" s="6"/>
      <c r="AA2166" s="11">
        <f>NETWORKDAYS(Table1[[#This Row],[start Date]],Table1[[#This Row],[End Date]])</f>
        <v>0</v>
      </c>
    </row>
    <row r="2167" spans="13:27" hidden="1" x14ac:dyDescent="0.25">
      <c r="M2167" s="23"/>
      <c r="P2167" s="12"/>
      <c r="W2167" s="3"/>
      <c r="X2167" s="3"/>
      <c r="Y2167" s="3"/>
      <c r="Z2167" s="6"/>
      <c r="AA2167" s="11">
        <f>NETWORKDAYS(Table1[[#This Row],[start Date]],Table1[[#This Row],[End Date]])</f>
        <v>0</v>
      </c>
    </row>
    <row r="2168" spans="13:27" hidden="1" x14ac:dyDescent="0.25">
      <c r="M2168" s="23"/>
      <c r="P2168" s="12"/>
      <c r="W2168" s="3"/>
      <c r="X2168" s="3"/>
      <c r="Y2168" s="3"/>
      <c r="Z2168" s="6"/>
      <c r="AA2168" s="11">
        <f>NETWORKDAYS(Table1[[#This Row],[start Date]],Table1[[#This Row],[End Date]])</f>
        <v>0</v>
      </c>
    </row>
    <row r="2169" spans="13:27" hidden="1" x14ac:dyDescent="0.25">
      <c r="M2169" s="23"/>
      <c r="P2169" s="12"/>
      <c r="W2169" s="3"/>
      <c r="X2169" s="3"/>
      <c r="Y2169" s="3"/>
      <c r="Z2169" s="6"/>
      <c r="AA2169" s="11">
        <f>NETWORKDAYS(Table1[[#This Row],[start Date]],Table1[[#This Row],[End Date]])</f>
        <v>0</v>
      </c>
    </row>
    <row r="2170" spans="13:27" hidden="1" x14ac:dyDescent="0.25">
      <c r="M2170" s="23"/>
      <c r="P2170" s="12"/>
      <c r="W2170" s="3"/>
      <c r="X2170" s="3"/>
      <c r="Y2170" s="3"/>
      <c r="Z2170" s="6"/>
      <c r="AA2170" s="11">
        <f>NETWORKDAYS(Table1[[#This Row],[start Date]],Table1[[#This Row],[End Date]])</f>
        <v>0</v>
      </c>
    </row>
    <row r="2171" spans="13:27" hidden="1" x14ac:dyDescent="0.25">
      <c r="M2171" s="23"/>
      <c r="P2171" s="12"/>
      <c r="W2171" s="3"/>
      <c r="X2171" s="3"/>
      <c r="Y2171" s="3"/>
      <c r="Z2171" s="6"/>
      <c r="AA2171" s="11">
        <f>NETWORKDAYS(Table1[[#This Row],[start Date]],Table1[[#This Row],[End Date]])</f>
        <v>0</v>
      </c>
    </row>
    <row r="2172" spans="13:27" hidden="1" x14ac:dyDescent="0.25">
      <c r="M2172" s="23"/>
      <c r="P2172" s="12"/>
      <c r="W2172" s="3"/>
      <c r="X2172" s="3"/>
      <c r="Y2172" s="3"/>
      <c r="Z2172" s="6"/>
      <c r="AA2172" s="11">
        <f>NETWORKDAYS(Table1[[#This Row],[start Date]],Table1[[#This Row],[End Date]])</f>
        <v>0</v>
      </c>
    </row>
    <row r="2173" spans="13:27" hidden="1" x14ac:dyDescent="0.25">
      <c r="M2173" s="23"/>
      <c r="P2173" s="12"/>
      <c r="W2173" s="3"/>
      <c r="X2173" s="3"/>
      <c r="Y2173" s="3"/>
      <c r="Z2173" s="6"/>
      <c r="AA2173" s="11">
        <f>NETWORKDAYS(Table1[[#This Row],[start Date]],Table1[[#This Row],[End Date]])</f>
        <v>0</v>
      </c>
    </row>
    <row r="2174" spans="13:27" hidden="1" x14ac:dyDescent="0.25">
      <c r="M2174" s="23"/>
      <c r="P2174" s="12"/>
      <c r="W2174" s="3"/>
      <c r="X2174" s="3"/>
      <c r="Y2174" s="3"/>
      <c r="Z2174" s="6"/>
      <c r="AA2174" s="11">
        <f>NETWORKDAYS(Table1[[#This Row],[start Date]],Table1[[#This Row],[End Date]])</f>
        <v>0</v>
      </c>
    </row>
    <row r="2175" spans="13:27" hidden="1" x14ac:dyDescent="0.25">
      <c r="M2175" s="23"/>
      <c r="P2175" s="12"/>
      <c r="W2175" s="3"/>
      <c r="X2175" s="3"/>
      <c r="Y2175" s="3"/>
      <c r="Z2175" s="6"/>
      <c r="AA2175" s="11">
        <f>NETWORKDAYS(Table1[[#This Row],[start Date]],Table1[[#This Row],[End Date]])</f>
        <v>0</v>
      </c>
    </row>
    <row r="2176" spans="13:27" hidden="1" x14ac:dyDescent="0.25">
      <c r="M2176" s="23"/>
      <c r="P2176" s="12"/>
      <c r="W2176" s="3"/>
      <c r="X2176" s="3"/>
      <c r="Y2176" s="3"/>
      <c r="Z2176" s="6"/>
      <c r="AA2176" s="11">
        <f>NETWORKDAYS(Table1[[#This Row],[start Date]],Table1[[#This Row],[End Date]])</f>
        <v>0</v>
      </c>
    </row>
    <row r="2177" spans="13:27" hidden="1" x14ac:dyDescent="0.25">
      <c r="M2177" s="23"/>
      <c r="P2177" s="12"/>
      <c r="W2177" s="3"/>
      <c r="X2177" s="3"/>
      <c r="Y2177" s="3"/>
      <c r="Z2177" s="6"/>
      <c r="AA2177" s="11">
        <f>NETWORKDAYS(Table1[[#This Row],[start Date]],Table1[[#This Row],[End Date]])</f>
        <v>0</v>
      </c>
    </row>
    <row r="2178" spans="13:27" hidden="1" x14ac:dyDescent="0.25">
      <c r="M2178" s="23"/>
      <c r="P2178" s="12"/>
      <c r="W2178" s="3"/>
      <c r="X2178" s="3"/>
      <c r="Y2178" s="3"/>
      <c r="Z2178" s="6"/>
      <c r="AA2178" s="11">
        <f>NETWORKDAYS(Table1[[#This Row],[start Date]],Table1[[#This Row],[End Date]])</f>
        <v>0</v>
      </c>
    </row>
    <row r="2179" spans="13:27" hidden="1" x14ac:dyDescent="0.25">
      <c r="M2179" s="23"/>
      <c r="P2179" s="12"/>
      <c r="W2179" s="3"/>
      <c r="X2179" s="3"/>
      <c r="Y2179" s="3"/>
      <c r="Z2179" s="6"/>
      <c r="AA2179" s="11">
        <f>NETWORKDAYS(Table1[[#This Row],[start Date]],Table1[[#This Row],[End Date]])</f>
        <v>0</v>
      </c>
    </row>
    <row r="2180" spans="13:27" hidden="1" x14ac:dyDescent="0.25">
      <c r="M2180" s="23"/>
      <c r="P2180" s="12"/>
      <c r="W2180" s="3"/>
      <c r="X2180" s="3"/>
      <c r="Y2180" s="3"/>
      <c r="Z2180" s="6"/>
      <c r="AA2180" s="11">
        <f>NETWORKDAYS(Table1[[#This Row],[start Date]],Table1[[#This Row],[End Date]])</f>
        <v>0</v>
      </c>
    </row>
    <row r="2181" spans="13:27" hidden="1" x14ac:dyDescent="0.25">
      <c r="M2181" s="23"/>
      <c r="P2181" s="12"/>
      <c r="W2181" s="3"/>
      <c r="X2181" s="3"/>
      <c r="Y2181" s="3"/>
      <c r="Z2181" s="6"/>
      <c r="AA2181" s="11">
        <f>NETWORKDAYS(Table1[[#This Row],[start Date]],Table1[[#This Row],[End Date]])</f>
        <v>0</v>
      </c>
    </row>
    <row r="2182" spans="13:27" hidden="1" x14ac:dyDescent="0.25">
      <c r="M2182" s="23"/>
      <c r="P2182" s="12"/>
      <c r="W2182" s="3"/>
      <c r="X2182" s="3"/>
      <c r="Y2182" s="3"/>
      <c r="Z2182" s="6"/>
      <c r="AA2182" s="11">
        <f>NETWORKDAYS(Table1[[#This Row],[start Date]],Table1[[#This Row],[End Date]])</f>
        <v>0</v>
      </c>
    </row>
    <row r="2183" spans="13:27" hidden="1" x14ac:dyDescent="0.25">
      <c r="M2183" s="23"/>
      <c r="P2183" s="12"/>
      <c r="W2183" s="3"/>
      <c r="X2183" s="3"/>
      <c r="Y2183" s="3"/>
      <c r="Z2183" s="6"/>
      <c r="AA2183" s="11">
        <f>NETWORKDAYS(Table1[[#This Row],[start Date]],Table1[[#This Row],[End Date]])</f>
        <v>0</v>
      </c>
    </row>
    <row r="2184" spans="13:27" hidden="1" x14ac:dyDescent="0.25">
      <c r="M2184" s="23"/>
      <c r="P2184" s="12"/>
      <c r="W2184" s="3"/>
      <c r="X2184" s="3"/>
      <c r="Y2184" s="3"/>
      <c r="Z2184" s="6"/>
      <c r="AA2184" s="11">
        <f>NETWORKDAYS(Table1[[#This Row],[start Date]],Table1[[#This Row],[End Date]])</f>
        <v>0</v>
      </c>
    </row>
    <row r="2185" spans="13:27" hidden="1" x14ac:dyDescent="0.25">
      <c r="M2185" s="23"/>
      <c r="P2185" s="12"/>
      <c r="W2185" s="3"/>
      <c r="X2185" s="3"/>
      <c r="Y2185" s="3"/>
      <c r="Z2185" s="6"/>
      <c r="AA2185" s="11">
        <f>NETWORKDAYS(Table1[[#This Row],[start Date]],Table1[[#This Row],[End Date]])</f>
        <v>0</v>
      </c>
    </row>
    <row r="2186" spans="13:27" hidden="1" x14ac:dyDescent="0.25">
      <c r="M2186" s="23"/>
      <c r="P2186" s="12"/>
      <c r="W2186" s="3"/>
      <c r="X2186" s="3"/>
      <c r="Y2186" s="3"/>
      <c r="Z2186" s="6"/>
      <c r="AA2186" s="11">
        <f>NETWORKDAYS(Table1[[#This Row],[start Date]],Table1[[#This Row],[End Date]])</f>
        <v>0</v>
      </c>
    </row>
    <row r="2187" spans="13:27" hidden="1" x14ac:dyDescent="0.25">
      <c r="M2187" s="23"/>
      <c r="P2187" s="12"/>
      <c r="W2187" s="3"/>
      <c r="X2187" s="3"/>
      <c r="Y2187" s="3"/>
      <c r="Z2187" s="6"/>
      <c r="AA2187" s="11">
        <f>NETWORKDAYS(Table1[[#This Row],[start Date]],Table1[[#This Row],[End Date]])</f>
        <v>0</v>
      </c>
    </row>
    <row r="2188" spans="13:27" hidden="1" x14ac:dyDescent="0.25">
      <c r="M2188" s="23"/>
      <c r="P2188" s="12"/>
      <c r="W2188" s="3"/>
      <c r="X2188" s="3"/>
      <c r="Y2188" s="3"/>
      <c r="Z2188" s="6"/>
      <c r="AA2188" s="11">
        <f>NETWORKDAYS(Table1[[#This Row],[start Date]],Table1[[#This Row],[End Date]])</f>
        <v>0</v>
      </c>
    </row>
    <row r="2189" spans="13:27" hidden="1" x14ac:dyDescent="0.25">
      <c r="M2189" s="23"/>
      <c r="P2189" s="12"/>
      <c r="W2189" s="3"/>
      <c r="X2189" s="3"/>
      <c r="Y2189" s="3"/>
      <c r="Z2189" s="6"/>
      <c r="AA2189" s="11">
        <f>NETWORKDAYS(Table1[[#This Row],[start Date]],Table1[[#This Row],[End Date]])</f>
        <v>0</v>
      </c>
    </row>
    <row r="2190" spans="13:27" hidden="1" x14ac:dyDescent="0.25">
      <c r="M2190" s="23"/>
      <c r="P2190" s="12"/>
      <c r="W2190" s="3"/>
      <c r="X2190" s="3"/>
      <c r="Y2190" s="3"/>
      <c r="Z2190" s="6"/>
      <c r="AA2190" s="11">
        <f>NETWORKDAYS(Table1[[#This Row],[start Date]],Table1[[#This Row],[End Date]])</f>
        <v>0</v>
      </c>
    </row>
    <row r="2191" spans="13:27" hidden="1" x14ac:dyDescent="0.25">
      <c r="M2191" s="23"/>
      <c r="P2191" s="12"/>
      <c r="W2191" s="3"/>
      <c r="X2191" s="3"/>
      <c r="Y2191" s="3"/>
      <c r="Z2191" s="6"/>
      <c r="AA2191" s="11">
        <f>NETWORKDAYS(Table1[[#This Row],[start Date]],Table1[[#This Row],[End Date]])</f>
        <v>0</v>
      </c>
    </row>
    <row r="2192" spans="13:27" hidden="1" x14ac:dyDescent="0.25">
      <c r="M2192" s="23"/>
      <c r="P2192" s="12"/>
      <c r="W2192" s="3"/>
      <c r="X2192" s="3"/>
      <c r="Y2192" s="3"/>
      <c r="Z2192" s="6"/>
      <c r="AA2192" s="11">
        <f>NETWORKDAYS(Table1[[#This Row],[start Date]],Table1[[#This Row],[End Date]])</f>
        <v>0</v>
      </c>
    </row>
    <row r="2193" spans="13:27" hidden="1" x14ac:dyDescent="0.25">
      <c r="M2193" s="23"/>
      <c r="P2193" s="12"/>
      <c r="W2193" s="3"/>
      <c r="X2193" s="3"/>
      <c r="Y2193" s="3"/>
      <c r="Z2193" s="6"/>
      <c r="AA2193" s="11">
        <f>NETWORKDAYS(Table1[[#This Row],[start Date]],Table1[[#This Row],[End Date]])</f>
        <v>0</v>
      </c>
    </row>
    <row r="2194" spans="13:27" hidden="1" x14ac:dyDescent="0.25">
      <c r="M2194" s="23"/>
      <c r="P2194" s="12"/>
      <c r="W2194" s="3"/>
      <c r="X2194" s="3"/>
      <c r="Y2194" s="3"/>
      <c r="Z2194" s="6"/>
      <c r="AA2194" s="11">
        <f>NETWORKDAYS(Table1[[#This Row],[start Date]],Table1[[#This Row],[End Date]])</f>
        <v>0</v>
      </c>
    </row>
    <row r="2195" spans="13:27" hidden="1" x14ac:dyDescent="0.25">
      <c r="M2195" s="23"/>
      <c r="P2195" s="12"/>
      <c r="W2195" s="3"/>
      <c r="X2195" s="3"/>
      <c r="Y2195" s="3"/>
      <c r="Z2195" s="6"/>
      <c r="AA2195" s="11">
        <f>NETWORKDAYS(Table1[[#This Row],[start Date]],Table1[[#This Row],[End Date]])</f>
        <v>0</v>
      </c>
    </row>
    <row r="2196" spans="13:27" hidden="1" x14ac:dyDescent="0.25">
      <c r="M2196" s="23"/>
      <c r="P2196" s="12"/>
      <c r="W2196" s="3"/>
      <c r="X2196" s="3"/>
      <c r="Y2196" s="3"/>
      <c r="Z2196" s="6"/>
      <c r="AA2196" s="11">
        <f>NETWORKDAYS(Table1[[#This Row],[start Date]],Table1[[#This Row],[End Date]])</f>
        <v>0</v>
      </c>
    </row>
    <row r="2197" spans="13:27" hidden="1" x14ac:dyDescent="0.25">
      <c r="M2197" s="23"/>
      <c r="P2197" s="12"/>
      <c r="W2197" s="3"/>
      <c r="X2197" s="3"/>
      <c r="Y2197" s="3"/>
      <c r="Z2197" s="6"/>
      <c r="AA2197" s="11">
        <f>NETWORKDAYS(Table1[[#This Row],[start Date]],Table1[[#This Row],[End Date]])</f>
        <v>0</v>
      </c>
    </row>
    <row r="2198" spans="13:27" hidden="1" x14ac:dyDescent="0.25">
      <c r="M2198" s="23"/>
      <c r="P2198" s="12"/>
      <c r="W2198" s="3"/>
      <c r="X2198" s="3"/>
      <c r="Y2198" s="3"/>
      <c r="Z2198" s="6"/>
      <c r="AA2198" s="11">
        <f>NETWORKDAYS(Table1[[#This Row],[start Date]],Table1[[#This Row],[End Date]])</f>
        <v>0</v>
      </c>
    </row>
    <row r="2199" spans="13:27" hidden="1" x14ac:dyDescent="0.25">
      <c r="M2199" s="23"/>
      <c r="P2199" s="12"/>
      <c r="W2199" s="3"/>
      <c r="X2199" s="3"/>
      <c r="Y2199" s="3"/>
      <c r="Z2199" s="6"/>
      <c r="AA2199" s="11">
        <f>NETWORKDAYS(Table1[[#This Row],[start Date]],Table1[[#This Row],[End Date]])</f>
        <v>0</v>
      </c>
    </row>
    <row r="2200" spans="13:27" hidden="1" x14ac:dyDescent="0.25">
      <c r="M2200" s="23"/>
      <c r="P2200" s="12"/>
      <c r="W2200" s="3"/>
      <c r="X2200" s="3"/>
      <c r="Y2200" s="3"/>
      <c r="Z2200" s="6"/>
      <c r="AA2200" s="11">
        <f>NETWORKDAYS(Table1[[#This Row],[start Date]],Table1[[#This Row],[End Date]])</f>
        <v>0</v>
      </c>
    </row>
    <row r="2201" spans="13:27" hidden="1" x14ac:dyDescent="0.25">
      <c r="M2201" s="23"/>
      <c r="P2201" s="12"/>
      <c r="W2201" s="3"/>
      <c r="X2201" s="3"/>
      <c r="Y2201" s="3"/>
      <c r="Z2201" s="6"/>
      <c r="AA2201" s="11">
        <f>NETWORKDAYS(Table1[[#This Row],[start Date]],Table1[[#This Row],[End Date]])</f>
        <v>0</v>
      </c>
    </row>
    <row r="2202" spans="13:27" hidden="1" x14ac:dyDescent="0.25">
      <c r="M2202" s="23"/>
      <c r="P2202" s="12"/>
      <c r="W2202" s="3"/>
      <c r="X2202" s="3"/>
      <c r="Y2202" s="3"/>
      <c r="Z2202" s="6"/>
      <c r="AA2202" s="11">
        <f>NETWORKDAYS(Table1[[#This Row],[start Date]],Table1[[#This Row],[End Date]])</f>
        <v>0</v>
      </c>
    </row>
    <row r="2203" spans="13:27" hidden="1" x14ac:dyDescent="0.25">
      <c r="M2203" s="23"/>
      <c r="P2203" s="12"/>
      <c r="W2203" s="3"/>
      <c r="X2203" s="3"/>
      <c r="Y2203" s="3"/>
      <c r="Z2203" s="6"/>
      <c r="AA2203" s="11">
        <f>NETWORKDAYS(Table1[[#This Row],[start Date]],Table1[[#This Row],[End Date]])</f>
        <v>0</v>
      </c>
    </row>
    <row r="2204" spans="13:27" hidden="1" x14ac:dyDescent="0.25">
      <c r="M2204" s="23"/>
      <c r="P2204" s="12"/>
      <c r="W2204" s="3"/>
      <c r="X2204" s="3"/>
      <c r="Y2204" s="3"/>
      <c r="Z2204" s="6"/>
      <c r="AA2204" s="11">
        <f>NETWORKDAYS(Table1[[#This Row],[start Date]],Table1[[#This Row],[End Date]])</f>
        <v>0</v>
      </c>
    </row>
    <row r="2205" spans="13:27" hidden="1" x14ac:dyDescent="0.25">
      <c r="M2205" s="23"/>
      <c r="P2205" s="12"/>
      <c r="W2205" s="3"/>
      <c r="X2205" s="3"/>
      <c r="Y2205" s="3"/>
      <c r="Z2205" s="6"/>
      <c r="AA2205" s="11">
        <f>NETWORKDAYS(Table1[[#This Row],[start Date]],Table1[[#This Row],[End Date]])</f>
        <v>0</v>
      </c>
    </row>
    <row r="2206" spans="13:27" hidden="1" x14ac:dyDescent="0.25">
      <c r="M2206" s="23"/>
      <c r="P2206" s="12"/>
      <c r="W2206" s="3"/>
      <c r="X2206" s="3"/>
      <c r="Y2206" s="3"/>
      <c r="Z2206" s="6"/>
      <c r="AA2206" s="11">
        <f>NETWORKDAYS(Table1[[#This Row],[start Date]],Table1[[#This Row],[End Date]])</f>
        <v>0</v>
      </c>
    </row>
    <row r="2207" spans="13:27" hidden="1" x14ac:dyDescent="0.25">
      <c r="M2207" s="23"/>
      <c r="P2207" s="12"/>
      <c r="W2207" s="3"/>
      <c r="X2207" s="3"/>
      <c r="Y2207" s="3"/>
      <c r="Z2207" s="6"/>
      <c r="AA2207" s="11">
        <f>NETWORKDAYS(Table1[[#This Row],[start Date]],Table1[[#This Row],[End Date]])</f>
        <v>0</v>
      </c>
    </row>
    <row r="2208" spans="13:27" hidden="1" x14ac:dyDescent="0.25">
      <c r="M2208" s="23"/>
      <c r="P2208" s="12"/>
      <c r="W2208" s="3"/>
      <c r="X2208" s="3"/>
      <c r="Y2208" s="3"/>
      <c r="Z2208" s="6"/>
      <c r="AA2208" s="11">
        <f>NETWORKDAYS(Table1[[#This Row],[start Date]],Table1[[#This Row],[End Date]])</f>
        <v>0</v>
      </c>
    </row>
    <row r="2209" spans="13:27" hidden="1" x14ac:dyDescent="0.25">
      <c r="M2209" s="23"/>
      <c r="P2209" s="12"/>
      <c r="W2209" s="3"/>
      <c r="X2209" s="3"/>
      <c r="Y2209" s="3"/>
      <c r="Z2209" s="6"/>
      <c r="AA2209" s="11">
        <f>NETWORKDAYS(Table1[[#This Row],[start Date]],Table1[[#This Row],[End Date]])</f>
        <v>0</v>
      </c>
    </row>
    <row r="2210" spans="13:27" hidden="1" x14ac:dyDescent="0.25">
      <c r="M2210" s="23"/>
      <c r="P2210" s="12"/>
      <c r="W2210" s="3"/>
      <c r="X2210" s="3"/>
      <c r="Y2210" s="3"/>
      <c r="Z2210" s="6"/>
      <c r="AA2210" s="11">
        <f>NETWORKDAYS(Table1[[#This Row],[start Date]],Table1[[#This Row],[End Date]])</f>
        <v>0</v>
      </c>
    </row>
    <row r="2211" spans="13:27" hidden="1" x14ac:dyDescent="0.25">
      <c r="M2211" s="23"/>
      <c r="P2211" s="12"/>
      <c r="W2211" s="3"/>
      <c r="X2211" s="3"/>
      <c r="Y2211" s="3"/>
      <c r="Z2211" s="6"/>
      <c r="AA2211" s="11">
        <f>NETWORKDAYS(Table1[[#This Row],[start Date]],Table1[[#This Row],[End Date]])</f>
        <v>0</v>
      </c>
    </row>
    <row r="2212" spans="13:27" hidden="1" x14ac:dyDescent="0.25">
      <c r="M2212" s="23"/>
      <c r="P2212" s="12"/>
      <c r="W2212" s="3"/>
      <c r="X2212" s="3"/>
      <c r="Y2212" s="3"/>
      <c r="Z2212" s="6"/>
      <c r="AA2212" s="11">
        <f>NETWORKDAYS(Table1[[#This Row],[start Date]],Table1[[#This Row],[End Date]])</f>
        <v>0</v>
      </c>
    </row>
    <row r="2213" spans="13:27" hidden="1" x14ac:dyDescent="0.25">
      <c r="M2213" s="23"/>
      <c r="P2213" s="12"/>
      <c r="W2213" s="3"/>
      <c r="X2213" s="3"/>
      <c r="Y2213" s="3"/>
      <c r="Z2213" s="6"/>
      <c r="AA2213" s="11">
        <f>NETWORKDAYS(Table1[[#This Row],[start Date]],Table1[[#This Row],[End Date]])</f>
        <v>0</v>
      </c>
    </row>
    <row r="2214" spans="13:27" hidden="1" x14ac:dyDescent="0.25">
      <c r="M2214" s="23"/>
      <c r="P2214" s="12"/>
      <c r="W2214" s="3"/>
      <c r="X2214" s="3"/>
      <c r="Y2214" s="3"/>
      <c r="Z2214" s="6"/>
      <c r="AA2214" s="11">
        <f>NETWORKDAYS(Table1[[#This Row],[start Date]],Table1[[#This Row],[End Date]])</f>
        <v>0</v>
      </c>
    </row>
    <row r="2215" spans="13:27" hidden="1" x14ac:dyDescent="0.25">
      <c r="M2215" s="23"/>
      <c r="P2215" s="12"/>
      <c r="W2215" s="3"/>
      <c r="X2215" s="3"/>
      <c r="Y2215" s="3"/>
      <c r="Z2215" s="6"/>
      <c r="AA2215" s="11">
        <f>NETWORKDAYS(Table1[[#This Row],[start Date]],Table1[[#This Row],[End Date]])</f>
        <v>0</v>
      </c>
    </row>
    <row r="2216" spans="13:27" hidden="1" x14ac:dyDescent="0.25">
      <c r="M2216" s="23"/>
      <c r="P2216" s="12"/>
      <c r="W2216" s="3"/>
      <c r="X2216" s="3"/>
      <c r="Y2216" s="3"/>
      <c r="Z2216" s="6"/>
      <c r="AA2216" s="11">
        <f>NETWORKDAYS(Table1[[#This Row],[start Date]],Table1[[#This Row],[End Date]])</f>
        <v>0</v>
      </c>
    </row>
    <row r="2217" spans="13:27" hidden="1" x14ac:dyDescent="0.25">
      <c r="M2217" s="23"/>
      <c r="P2217" s="12"/>
      <c r="W2217" s="3"/>
      <c r="X2217" s="3"/>
      <c r="Y2217" s="3"/>
      <c r="Z2217" s="6"/>
      <c r="AA2217" s="11">
        <f>NETWORKDAYS(Table1[[#This Row],[start Date]],Table1[[#This Row],[End Date]])</f>
        <v>0</v>
      </c>
    </row>
    <row r="2218" spans="13:27" hidden="1" x14ac:dyDescent="0.25">
      <c r="M2218" s="23"/>
      <c r="P2218" s="12"/>
      <c r="W2218" s="3"/>
      <c r="X2218" s="3"/>
      <c r="Y2218" s="3"/>
      <c r="Z2218" s="6"/>
      <c r="AA2218" s="11">
        <f>NETWORKDAYS(Table1[[#This Row],[start Date]],Table1[[#This Row],[End Date]])</f>
        <v>0</v>
      </c>
    </row>
    <row r="2219" spans="13:27" hidden="1" x14ac:dyDescent="0.25">
      <c r="M2219" s="23"/>
      <c r="P2219" s="12"/>
      <c r="W2219" s="3"/>
      <c r="X2219" s="3"/>
      <c r="Y2219" s="3"/>
      <c r="Z2219" s="6"/>
      <c r="AA2219" s="11">
        <f>NETWORKDAYS(Table1[[#This Row],[start Date]],Table1[[#This Row],[End Date]])</f>
        <v>0</v>
      </c>
    </row>
    <row r="2220" spans="13:27" hidden="1" x14ac:dyDescent="0.25">
      <c r="M2220" s="23"/>
      <c r="P2220" s="12"/>
      <c r="W2220" s="3"/>
      <c r="X2220" s="3"/>
      <c r="Y2220" s="3"/>
      <c r="Z2220" s="6"/>
      <c r="AA2220" s="11">
        <f>NETWORKDAYS(Table1[[#This Row],[start Date]],Table1[[#This Row],[End Date]])</f>
        <v>0</v>
      </c>
    </row>
    <row r="2221" spans="13:27" hidden="1" x14ac:dyDescent="0.25">
      <c r="M2221" s="23"/>
      <c r="P2221" s="12"/>
      <c r="W2221" s="3"/>
      <c r="X2221" s="3"/>
      <c r="Y2221" s="3"/>
      <c r="Z2221" s="6"/>
      <c r="AA2221" s="11">
        <f>NETWORKDAYS(Table1[[#This Row],[start Date]],Table1[[#This Row],[End Date]])</f>
        <v>0</v>
      </c>
    </row>
    <row r="2222" spans="13:27" hidden="1" x14ac:dyDescent="0.25">
      <c r="M2222" s="23"/>
      <c r="P2222" s="12"/>
      <c r="W2222" s="3"/>
      <c r="X2222" s="3"/>
      <c r="Y2222" s="3"/>
      <c r="Z2222" s="6"/>
      <c r="AA2222" s="11">
        <f>NETWORKDAYS(Table1[[#This Row],[start Date]],Table1[[#This Row],[End Date]])</f>
        <v>0</v>
      </c>
    </row>
    <row r="2223" spans="13:27" hidden="1" x14ac:dyDescent="0.25">
      <c r="M2223" s="23"/>
      <c r="P2223" s="12"/>
      <c r="W2223" s="3"/>
      <c r="X2223" s="3"/>
      <c r="Y2223" s="3"/>
      <c r="Z2223" s="6"/>
      <c r="AA2223" s="11">
        <f>NETWORKDAYS(Table1[[#This Row],[start Date]],Table1[[#This Row],[End Date]])</f>
        <v>0</v>
      </c>
    </row>
    <row r="2224" spans="13:27" hidden="1" x14ac:dyDescent="0.25">
      <c r="M2224" s="23"/>
      <c r="P2224" s="12"/>
      <c r="W2224" s="3"/>
      <c r="X2224" s="3"/>
      <c r="Y2224" s="3"/>
      <c r="Z2224" s="6"/>
      <c r="AA2224" s="11">
        <f>NETWORKDAYS(Table1[[#This Row],[start Date]],Table1[[#This Row],[End Date]])</f>
        <v>0</v>
      </c>
    </row>
    <row r="2225" spans="13:27" hidden="1" x14ac:dyDescent="0.25">
      <c r="M2225" s="23"/>
      <c r="P2225" s="12"/>
      <c r="W2225" s="3"/>
      <c r="X2225" s="3"/>
      <c r="Y2225" s="3"/>
      <c r="Z2225" s="6"/>
      <c r="AA2225" s="11">
        <f>NETWORKDAYS(Table1[[#This Row],[start Date]],Table1[[#This Row],[End Date]])</f>
        <v>0</v>
      </c>
    </row>
    <row r="2226" spans="13:27" hidden="1" x14ac:dyDescent="0.25">
      <c r="M2226" s="23"/>
      <c r="P2226" s="12"/>
      <c r="W2226" s="3"/>
      <c r="X2226" s="3"/>
      <c r="Y2226" s="3"/>
      <c r="Z2226" s="6"/>
      <c r="AA2226" s="11">
        <f>NETWORKDAYS(Table1[[#This Row],[start Date]],Table1[[#This Row],[End Date]])</f>
        <v>0</v>
      </c>
    </row>
    <row r="2227" spans="13:27" hidden="1" x14ac:dyDescent="0.25">
      <c r="M2227" s="23"/>
      <c r="P2227" s="12"/>
      <c r="W2227" s="3"/>
      <c r="X2227" s="3"/>
      <c r="Y2227" s="3"/>
      <c r="Z2227" s="6"/>
      <c r="AA2227" s="11">
        <f>NETWORKDAYS(Table1[[#This Row],[start Date]],Table1[[#This Row],[End Date]])</f>
        <v>0</v>
      </c>
    </row>
    <row r="2228" spans="13:27" hidden="1" x14ac:dyDescent="0.25">
      <c r="M2228" s="23"/>
      <c r="P2228" s="12"/>
      <c r="W2228" s="3"/>
      <c r="X2228" s="3"/>
      <c r="Y2228" s="3"/>
      <c r="Z2228" s="6"/>
      <c r="AA2228" s="11">
        <f>NETWORKDAYS(Table1[[#This Row],[start Date]],Table1[[#This Row],[End Date]])</f>
        <v>0</v>
      </c>
    </row>
    <row r="2229" spans="13:27" hidden="1" x14ac:dyDescent="0.25">
      <c r="M2229" s="23"/>
      <c r="P2229" s="12"/>
      <c r="W2229" s="3"/>
      <c r="X2229" s="3"/>
      <c r="Y2229" s="3"/>
      <c r="Z2229" s="6"/>
      <c r="AA2229" s="11">
        <f>NETWORKDAYS(Table1[[#This Row],[start Date]],Table1[[#This Row],[End Date]])</f>
        <v>0</v>
      </c>
    </row>
    <row r="2230" spans="13:27" hidden="1" x14ac:dyDescent="0.25">
      <c r="M2230" s="23"/>
      <c r="P2230" s="12"/>
      <c r="W2230" s="3"/>
      <c r="X2230" s="3"/>
      <c r="Y2230" s="3"/>
      <c r="Z2230" s="6"/>
      <c r="AA2230" s="11">
        <f>NETWORKDAYS(Table1[[#This Row],[start Date]],Table1[[#This Row],[End Date]])</f>
        <v>0</v>
      </c>
    </row>
    <row r="2231" spans="13:27" hidden="1" x14ac:dyDescent="0.25">
      <c r="M2231" s="23"/>
      <c r="P2231" s="12"/>
      <c r="W2231" s="3"/>
      <c r="X2231" s="3"/>
      <c r="Y2231" s="3"/>
      <c r="Z2231" s="6"/>
      <c r="AA2231" s="11">
        <f>NETWORKDAYS(Table1[[#This Row],[start Date]],Table1[[#This Row],[End Date]])</f>
        <v>0</v>
      </c>
    </row>
    <row r="2232" spans="13:27" hidden="1" x14ac:dyDescent="0.25">
      <c r="M2232" s="23"/>
      <c r="P2232" s="12"/>
      <c r="W2232" s="3"/>
      <c r="X2232" s="3"/>
      <c r="Y2232" s="3"/>
      <c r="Z2232" s="6"/>
      <c r="AA2232" s="11">
        <f>NETWORKDAYS(Table1[[#This Row],[start Date]],Table1[[#This Row],[End Date]])</f>
        <v>0</v>
      </c>
    </row>
    <row r="2233" spans="13:27" hidden="1" x14ac:dyDescent="0.25">
      <c r="M2233" s="23"/>
      <c r="P2233" s="12"/>
      <c r="W2233" s="3"/>
      <c r="X2233" s="3"/>
      <c r="Y2233" s="3"/>
      <c r="Z2233" s="6"/>
      <c r="AA2233" s="11">
        <f>NETWORKDAYS(Table1[[#This Row],[start Date]],Table1[[#This Row],[End Date]])</f>
        <v>0</v>
      </c>
    </row>
    <row r="2234" spans="13:27" hidden="1" x14ac:dyDescent="0.25">
      <c r="M2234" s="23"/>
      <c r="P2234" s="12"/>
      <c r="W2234" s="3"/>
      <c r="X2234" s="3"/>
      <c r="Y2234" s="3"/>
      <c r="Z2234" s="6"/>
      <c r="AA2234" s="11">
        <f>NETWORKDAYS(Table1[[#This Row],[start Date]],Table1[[#This Row],[End Date]])</f>
        <v>0</v>
      </c>
    </row>
    <row r="2235" spans="13:27" hidden="1" x14ac:dyDescent="0.25">
      <c r="M2235" s="23"/>
      <c r="P2235" s="12"/>
      <c r="W2235" s="3"/>
      <c r="X2235" s="3"/>
      <c r="Y2235" s="3"/>
      <c r="Z2235" s="6"/>
      <c r="AA2235" s="11">
        <f>NETWORKDAYS(Table1[[#This Row],[start Date]],Table1[[#This Row],[End Date]])</f>
        <v>0</v>
      </c>
    </row>
    <row r="2236" spans="13:27" hidden="1" x14ac:dyDescent="0.25">
      <c r="M2236" s="23"/>
      <c r="P2236" s="12"/>
      <c r="W2236" s="3"/>
      <c r="X2236" s="3"/>
      <c r="Y2236" s="3"/>
      <c r="Z2236" s="6"/>
      <c r="AA2236" s="11">
        <f>NETWORKDAYS(Table1[[#This Row],[start Date]],Table1[[#This Row],[End Date]])</f>
        <v>0</v>
      </c>
    </row>
    <row r="2237" spans="13:27" hidden="1" x14ac:dyDescent="0.25">
      <c r="M2237" s="23"/>
      <c r="P2237" s="12"/>
      <c r="W2237" s="3"/>
      <c r="X2237" s="3"/>
      <c r="Y2237" s="3"/>
      <c r="Z2237" s="6"/>
      <c r="AA2237" s="11">
        <f>NETWORKDAYS(Table1[[#This Row],[start Date]],Table1[[#This Row],[End Date]])</f>
        <v>0</v>
      </c>
    </row>
    <row r="2238" spans="13:27" hidden="1" x14ac:dyDescent="0.25">
      <c r="M2238" s="23"/>
      <c r="P2238" s="12"/>
      <c r="W2238" s="3"/>
      <c r="X2238" s="3"/>
      <c r="Y2238" s="3"/>
      <c r="Z2238" s="6"/>
      <c r="AA2238" s="11">
        <f>NETWORKDAYS(Table1[[#This Row],[start Date]],Table1[[#This Row],[End Date]])</f>
        <v>0</v>
      </c>
    </row>
    <row r="2239" spans="13:27" hidden="1" x14ac:dyDescent="0.25">
      <c r="M2239" s="23"/>
      <c r="P2239" s="12"/>
      <c r="W2239" s="3"/>
      <c r="X2239" s="3"/>
      <c r="Y2239" s="3"/>
      <c r="Z2239" s="6"/>
      <c r="AA2239" s="11">
        <f>NETWORKDAYS(Table1[[#This Row],[start Date]],Table1[[#This Row],[End Date]])</f>
        <v>0</v>
      </c>
    </row>
    <row r="2240" spans="13:27" hidden="1" x14ac:dyDescent="0.25">
      <c r="M2240" s="23"/>
      <c r="P2240" s="12"/>
      <c r="W2240" s="3"/>
      <c r="X2240" s="3"/>
      <c r="Y2240" s="3"/>
      <c r="Z2240" s="6"/>
      <c r="AA2240" s="11">
        <f>NETWORKDAYS(Table1[[#This Row],[start Date]],Table1[[#This Row],[End Date]])</f>
        <v>0</v>
      </c>
    </row>
    <row r="2241" spans="13:27" hidden="1" x14ac:dyDescent="0.25">
      <c r="M2241" s="23"/>
      <c r="P2241" s="12"/>
      <c r="W2241" s="3"/>
      <c r="X2241" s="3"/>
      <c r="Y2241" s="3"/>
      <c r="Z2241" s="6"/>
      <c r="AA2241" s="11">
        <f>NETWORKDAYS(Table1[[#This Row],[start Date]],Table1[[#This Row],[End Date]])</f>
        <v>0</v>
      </c>
    </row>
    <row r="2242" spans="13:27" hidden="1" x14ac:dyDescent="0.25">
      <c r="M2242" s="23"/>
      <c r="P2242" s="12"/>
      <c r="W2242" s="3"/>
      <c r="X2242" s="3"/>
      <c r="Y2242" s="3"/>
      <c r="Z2242" s="6"/>
      <c r="AA2242" s="11">
        <f>NETWORKDAYS(Table1[[#This Row],[start Date]],Table1[[#This Row],[End Date]])</f>
        <v>0</v>
      </c>
    </row>
    <row r="2243" spans="13:27" hidden="1" x14ac:dyDescent="0.25">
      <c r="M2243" s="23"/>
      <c r="P2243" s="12"/>
      <c r="W2243" s="3"/>
      <c r="X2243" s="3"/>
      <c r="Y2243" s="3"/>
      <c r="Z2243" s="6"/>
      <c r="AA2243" s="11">
        <f>NETWORKDAYS(Table1[[#This Row],[start Date]],Table1[[#This Row],[End Date]])</f>
        <v>0</v>
      </c>
    </row>
    <row r="2244" spans="13:27" hidden="1" x14ac:dyDescent="0.25">
      <c r="M2244" s="23"/>
      <c r="P2244" s="12"/>
      <c r="W2244" s="3"/>
      <c r="X2244" s="3"/>
      <c r="Y2244" s="3"/>
      <c r="Z2244" s="6"/>
      <c r="AA2244" s="11">
        <f>NETWORKDAYS(Table1[[#This Row],[start Date]],Table1[[#This Row],[End Date]])</f>
        <v>0</v>
      </c>
    </row>
    <row r="2245" spans="13:27" hidden="1" x14ac:dyDescent="0.25">
      <c r="M2245" s="23"/>
      <c r="P2245" s="12"/>
      <c r="W2245" s="3"/>
      <c r="X2245" s="3"/>
      <c r="Y2245" s="3"/>
      <c r="Z2245" s="6"/>
      <c r="AA2245" s="11">
        <f>NETWORKDAYS(Table1[[#This Row],[start Date]],Table1[[#This Row],[End Date]])</f>
        <v>0</v>
      </c>
    </row>
    <row r="2246" spans="13:27" hidden="1" x14ac:dyDescent="0.25">
      <c r="M2246" s="23"/>
      <c r="P2246" s="12"/>
      <c r="W2246" s="3"/>
      <c r="X2246" s="3"/>
      <c r="Y2246" s="3"/>
      <c r="Z2246" s="6"/>
      <c r="AA2246" s="11">
        <f>NETWORKDAYS(Table1[[#This Row],[start Date]],Table1[[#This Row],[End Date]])</f>
        <v>0</v>
      </c>
    </row>
    <row r="2247" spans="13:27" hidden="1" x14ac:dyDescent="0.25">
      <c r="M2247" s="23"/>
      <c r="P2247" s="12"/>
      <c r="W2247" s="3"/>
      <c r="X2247" s="3"/>
      <c r="Y2247" s="3"/>
      <c r="Z2247" s="6"/>
      <c r="AA2247" s="11">
        <f>NETWORKDAYS(Table1[[#This Row],[start Date]],Table1[[#This Row],[End Date]])</f>
        <v>0</v>
      </c>
    </row>
    <row r="2248" spans="13:27" hidden="1" x14ac:dyDescent="0.25">
      <c r="M2248" s="23"/>
      <c r="P2248" s="12"/>
      <c r="W2248" s="3"/>
      <c r="X2248" s="3"/>
      <c r="Y2248" s="3"/>
      <c r="Z2248" s="6"/>
      <c r="AA2248" s="11">
        <f>NETWORKDAYS(Table1[[#This Row],[start Date]],Table1[[#This Row],[End Date]])</f>
        <v>0</v>
      </c>
    </row>
    <row r="2249" spans="13:27" hidden="1" x14ac:dyDescent="0.25">
      <c r="M2249" s="23"/>
      <c r="P2249" s="12"/>
      <c r="W2249" s="3"/>
      <c r="X2249" s="3"/>
      <c r="Y2249" s="3"/>
      <c r="Z2249" s="6"/>
      <c r="AA2249" s="11">
        <f>NETWORKDAYS(Table1[[#This Row],[start Date]],Table1[[#This Row],[End Date]])</f>
        <v>0</v>
      </c>
    </row>
    <row r="2250" spans="13:27" hidden="1" x14ac:dyDescent="0.25">
      <c r="M2250" s="23"/>
      <c r="P2250" s="12"/>
      <c r="W2250" s="3"/>
      <c r="X2250" s="3"/>
      <c r="Y2250" s="3"/>
      <c r="Z2250" s="6"/>
      <c r="AA2250" s="11">
        <f>NETWORKDAYS(Table1[[#This Row],[start Date]],Table1[[#This Row],[End Date]])</f>
        <v>0</v>
      </c>
    </row>
    <row r="2251" spans="13:27" hidden="1" x14ac:dyDescent="0.25">
      <c r="M2251" s="23"/>
      <c r="P2251" s="12"/>
      <c r="W2251" s="3"/>
      <c r="X2251" s="3"/>
      <c r="Y2251" s="3"/>
      <c r="Z2251" s="6"/>
      <c r="AA2251" s="11">
        <f>NETWORKDAYS(Table1[[#This Row],[start Date]],Table1[[#This Row],[End Date]])</f>
        <v>0</v>
      </c>
    </row>
    <row r="2252" spans="13:27" hidden="1" x14ac:dyDescent="0.25">
      <c r="M2252" s="23"/>
      <c r="P2252" s="12"/>
      <c r="W2252" s="3"/>
      <c r="X2252" s="3"/>
      <c r="Y2252" s="3"/>
      <c r="Z2252" s="6"/>
      <c r="AA2252" s="11">
        <f>NETWORKDAYS(Table1[[#This Row],[start Date]],Table1[[#This Row],[End Date]])</f>
        <v>0</v>
      </c>
    </row>
    <row r="2253" spans="13:27" hidden="1" x14ac:dyDescent="0.25">
      <c r="M2253" s="23"/>
      <c r="P2253" s="12"/>
      <c r="W2253" s="3"/>
      <c r="X2253" s="3"/>
      <c r="Y2253" s="3"/>
      <c r="Z2253" s="6"/>
      <c r="AA2253" s="11">
        <f>NETWORKDAYS(Table1[[#This Row],[start Date]],Table1[[#This Row],[End Date]])</f>
        <v>0</v>
      </c>
    </row>
    <row r="2254" spans="13:27" hidden="1" x14ac:dyDescent="0.25">
      <c r="M2254" s="23"/>
      <c r="P2254" s="12"/>
      <c r="W2254" s="3"/>
      <c r="X2254" s="3"/>
      <c r="Y2254" s="3"/>
      <c r="Z2254" s="6"/>
      <c r="AA2254" s="11">
        <f>NETWORKDAYS(Table1[[#This Row],[start Date]],Table1[[#This Row],[End Date]])</f>
        <v>0</v>
      </c>
    </row>
    <row r="2255" spans="13:27" hidden="1" x14ac:dyDescent="0.25">
      <c r="M2255" s="23"/>
      <c r="P2255" s="12"/>
      <c r="W2255" s="3"/>
      <c r="X2255" s="3"/>
      <c r="Y2255" s="3"/>
      <c r="Z2255" s="6"/>
      <c r="AA2255" s="11">
        <f>NETWORKDAYS(Table1[[#This Row],[start Date]],Table1[[#This Row],[End Date]])</f>
        <v>0</v>
      </c>
    </row>
    <row r="2256" spans="13:27" hidden="1" x14ac:dyDescent="0.25">
      <c r="M2256" s="23"/>
      <c r="P2256" s="12"/>
      <c r="W2256" s="3"/>
      <c r="X2256" s="3"/>
      <c r="Y2256" s="3"/>
      <c r="Z2256" s="6"/>
      <c r="AA2256" s="11">
        <f>NETWORKDAYS(Table1[[#This Row],[start Date]],Table1[[#This Row],[End Date]])</f>
        <v>0</v>
      </c>
    </row>
    <row r="2257" spans="13:27" hidden="1" x14ac:dyDescent="0.25">
      <c r="M2257" s="23"/>
      <c r="P2257" s="12"/>
      <c r="W2257" s="3"/>
      <c r="X2257" s="3"/>
      <c r="Y2257" s="3"/>
      <c r="Z2257" s="6"/>
      <c r="AA2257" s="11">
        <f>NETWORKDAYS(Table1[[#This Row],[start Date]],Table1[[#This Row],[End Date]])</f>
        <v>0</v>
      </c>
    </row>
    <row r="2258" spans="13:27" hidden="1" x14ac:dyDescent="0.25">
      <c r="M2258" s="23"/>
      <c r="P2258" s="12"/>
      <c r="W2258" s="3"/>
      <c r="X2258" s="3"/>
      <c r="Y2258" s="3"/>
      <c r="Z2258" s="6"/>
      <c r="AA2258" s="11">
        <f>NETWORKDAYS(Table1[[#This Row],[start Date]],Table1[[#This Row],[End Date]])</f>
        <v>0</v>
      </c>
    </row>
    <row r="2259" spans="13:27" hidden="1" x14ac:dyDescent="0.25">
      <c r="M2259" s="23"/>
      <c r="P2259" s="12"/>
      <c r="W2259" s="3"/>
      <c r="X2259" s="3"/>
      <c r="Y2259" s="3"/>
      <c r="Z2259" s="6"/>
      <c r="AA2259" s="11">
        <f>NETWORKDAYS(Table1[[#This Row],[start Date]],Table1[[#This Row],[End Date]])</f>
        <v>0</v>
      </c>
    </row>
    <row r="2260" spans="13:27" hidden="1" x14ac:dyDescent="0.25">
      <c r="M2260" s="23"/>
      <c r="P2260" s="12"/>
      <c r="W2260" s="3"/>
      <c r="X2260" s="3"/>
      <c r="Y2260" s="3"/>
      <c r="Z2260" s="6"/>
      <c r="AA2260" s="11">
        <f>NETWORKDAYS(Table1[[#This Row],[start Date]],Table1[[#This Row],[End Date]])</f>
        <v>0</v>
      </c>
    </row>
    <row r="2261" spans="13:27" hidden="1" x14ac:dyDescent="0.25">
      <c r="M2261" s="23"/>
      <c r="P2261" s="12"/>
      <c r="W2261" s="3"/>
      <c r="X2261" s="3"/>
      <c r="Y2261" s="3"/>
      <c r="Z2261" s="6"/>
      <c r="AA2261" s="11">
        <f>NETWORKDAYS(Table1[[#This Row],[start Date]],Table1[[#This Row],[End Date]])</f>
        <v>0</v>
      </c>
    </row>
    <row r="2262" spans="13:27" hidden="1" x14ac:dyDescent="0.25">
      <c r="M2262" s="23"/>
      <c r="P2262" s="12"/>
      <c r="W2262" s="3"/>
      <c r="X2262" s="3"/>
      <c r="Y2262" s="3"/>
      <c r="Z2262" s="6"/>
      <c r="AA2262" s="11">
        <f>NETWORKDAYS(Table1[[#This Row],[start Date]],Table1[[#This Row],[End Date]])</f>
        <v>0</v>
      </c>
    </row>
    <row r="2263" spans="13:27" hidden="1" x14ac:dyDescent="0.25">
      <c r="M2263" s="23"/>
      <c r="P2263" s="12"/>
      <c r="W2263" s="3"/>
      <c r="X2263" s="3"/>
      <c r="Y2263" s="3"/>
      <c r="Z2263" s="6"/>
      <c r="AA2263" s="11">
        <f>NETWORKDAYS(Table1[[#This Row],[start Date]],Table1[[#This Row],[End Date]])</f>
        <v>0</v>
      </c>
    </row>
    <row r="2264" spans="13:27" hidden="1" x14ac:dyDescent="0.25">
      <c r="M2264" s="23"/>
      <c r="P2264" s="12"/>
      <c r="W2264" s="3"/>
      <c r="X2264" s="3"/>
      <c r="Y2264" s="3"/>
      <c r="Z2264" s="6"/>
      <c r="AA2264" s="11">
        <f>NETWORKDAYS(Table1[[#This Row],[start Date]],Table1[[#This Row],[End Date]])</f>
        <v>0</v>
      </c>
    </row>
    <row r="2265" spans="13:27" hidden="1" x14ac:dyDescent="0.25">
      <c r="M2265" s="23"/>
      <c r="P2265" s="12"/>
      <c r="W2265" s="3"/>
      <c r="X2265" s="3"/>
      <c r="Y2265" s="3"/>
      <c r="Z2265" s="6"/>
      <c r="AA2265" s="11">
        <f>NETWORKDAYS(Table1[[#This Row],[start Date]],Table1[[#This Row],[End Date]])</f>
        <v>0</v>
      </c>
    </row>
    <row r="2266" spans="13:27" hidden="1" x14ac:dyDescent="0.25">
      <c r="M2266" s="23"/>
      <c r="P2266" s="12"/>
      <c r="W2266" s="3"/>
      <c r="X2266" s="3"/>
      <c r="Y2266" s="3"/>
      <c r="Z2266" s="6"/>
      <c r="AA2266" s="11">
        <f>NETWORKDAYS(Table1[[#This Row],[start Date]],Table1[[#This Row],[End Date]])</f>
        <v>0</v>
      </c>
    </row>
    <row r="2267" spans="13:27" hidden="1" x14ac:dyDescent="0.25">
      <c r="M2267" s="23"/>
      <c r="P2267" s="12"/>
      <c r="W2267" s="3"/>
      <c r="X2267" s="3"/>
      <c r="Y2267" s="3"/>
      <c r="Z2267" s="6"/>
      <c r="AA2267" s="11">
        <f>NETWORKDAYS(Table1[[#This Row],[start Date]],Table1[[#This Row],[End Date]])</f>
        <v>0</v>
      </c>
    </row>
    <row r="2268" spans="13:27" hidden="1" x14ac:dyDescent="0.25">
      <c r="M2268" s="23"/>
      <c r="P2268" s="12"/>
      <c r="W2268" s="3"/>
      <c r="X2268" s="3"/>
      <c r="Y2268" s="3"/>
      <c r="Z2268" s="6"/>
      <c r="AA2268" s="11">
        <f>NETWORKDAYS(Table1[[#This Row],[start Date]],Table1[[#This Row],[End Date]])</f>
        <v>0</v>
      </c>
    </row>
    <row r="2269" spans="13:27" hidden="1" x14ac:dyDescent="0.25">
      <c r="M2269" s="23"/>
      <c r="P2269" s="12"/>
      <c r="W2269" s="3"/>
      <c r="X2269" s="3"/>
      <c r="Y2269" s="3"/>
      <c r="Z2269" s="6"/>
      <c r="AA2269" s="11">
        <f>NETWORKDAYS(Table1[[#This Row],[start Date]],Table1[[#This Row],[End Date]])</f>
        <v>0</v>
      </c>
    </row>
    <row r="2270" spans="13:27" hidden="1" x14ac:dyDescent="0.25">
      <c r="M2270" s="23"/>
      <c r="P2270" s="12"/>
      <c r="W2270" s="3"/>
      <c r="X2270" s="3"/>
      <c r="Y2270" s="3"/>
      <c r="Z2270" s="6"/>
      <c r="AA2270" s="11">
        <f>NETWORKDAYS(Table1[[#This Row],[start Date]],Table1[[#This Row],[End Date]])</f>
        <v>0</v>
      </c>
    </row>
    <row r="2271" spans="13:27" hidden="1" x14ac:dyDescent="0.25">
      <c r="M2271" s="23"/>
      <c r="P2271" s="12"/>
      <c r="W2271" s="3"/>
      <c r="X2271" s="3"/>
      <c r="Y2271" s="3"/>
      <c r="Z2271" s="6"/>
      <c r="AA2271" s="11">
        <f>NETWORKDAYS(Table1[[#This Row],[start Date]],Table1[[#This Row],[End Date]])</f>
        <v>0</v>
      </c>
    </row>
    <row r="2272" spans="13:27" hidden="1" x14ac:dyDescent="0.25">
      <c r="M2272" s="23"/>
      <c r="P2272" s="12"/>
      <c r="W2272" s="3"/>
      <c r="X2272" s="3"/>
      <c r="Y2272" s="3"/>
      <c r="Z2272" s="6"/>
      <c r="AA2272" s="11">
        <f>NETWORKDAYS(Table1[[#This Row],[start Date]],Table1[[#This Row],[End Date]])</f>
        <v>0</v>
      </c>
    </row>
    <row r="2273" spans="13:27" hidden="1" x14ac:dyDescent="0.25">
      <c r="M2273" s="23"/>
      <c r="P2273" s="12"/>
      <c r="W2273" s="3"/>
      <c r="X2273" s="3"/>
      <c r="Y2273" s="3"/>
      <c r="Z2273" s="6"/>
      <c r="AA2273" s="11">
        <f>NETWORKDAYS(Table1[[#This Row],[start Date]],Table1[[#This Row],[End Date]])</f>
        <v>0</v>
      </c>
    </row>
    <row r="2274" spans="13:27" hidden="1" x14ac:dyDescent="0.25">
      <c r="M2274" s="23"/>
      <c r="P2274" s="12"/>
      <c r="W2274" s="3"/>
      <c r="X2274" s="3"/>
      <c r="Y2274" s="3"/>
      <c r="Z2274" s="6"/>
      <c r="AA2274" s="11">
        <f>NETWORKDAYS(Table1[[#This Row],[start Date]],Table1[[#This Row],[End Date]])</f>
        <v>0</v>
      </c>
    </row>
    <row r="2275" spans="13:27" hidden="1" x14ac:dyDescent="0.25">
      <c r="M2275" s="23"/>
      <c r="P2275" s="12"/>
      <c r="W2275" s="3"/>
      <c r="X2275" s="3"/>
      <c r="Y2275" s="3"/>
      <c r="Z2275" s="6"/>
      <c r="AA2275" s="11">
        <f>NETWORKDAYS(Table1[[#This Row],[start Date]],Table1[[#This Row],[End Date]])</f>
        <v>0</v>
      </c>
    </row>
    <row r="2276" spans="13:27" hidden="1" x14ac:dyDescent="0.25">
      <c r="M2276" s="23"/>
      <c r="P2276" s="12"/>
      <c r="W2276" s="3"/>
      <c r="X2276" s="3"/>
      <c r="Y2276" s="3"/>
      <c r="Z2276" s="6"/>
      <c r="AA2276" s="11">
        <f>NETWORKDAYS(Table1[[#This Row],[start Date]],Table1[[#This Row],[End Date]])</f>
        <v>0</v>
      </c>
    </row>
    <row r="2277" spans="13:27" hidden="1" x14ac:dyDescent="0.25">
      <c r="M2277" s="23"/>
      <c r="P2277" s="12"/>
      <c r="W2277" s="3"/>
      <c r="X2277" s="3"/>
      <c r="Y2277" s="3"/>
      <c r="Z2277" s="6"/>
      <c r="AA2277" s="11">
        <f>NETWORKDAYS(Table1[[#This Row],[start Date]],Table1[[#This Row],[End Date]])</f>
        <v>0</v>
      </c>
    </row>
  </sheetData>
  <conditionalFormatting sqref="H1:H2277 G191:G1048576">
    <cfRule type="containsText" dxfId="23" priority="3" operator="containsText" text="No Need Audit">
      <formula>NOT(ISERROR(SEARCH("No Need Audit",G1)))</formula>
    </cfRule>
    <cfRule type="containsText" dxfId="22" priority="5" operator="containsText" text="Audit not required">
      <formula>NOT(ISERROR(SEARCH("Audit not required",G1)))</formula>
    </cfRule>
    <cfRule type="containsText" dxfId="21" priority="6" operator="containsText" text="To Be Audited">
      <formula>NOT(ISERROR(SEARCH("To Be Audited",G1)))</formula>
    </cfRule>
  </conditionalFormatting>
  <conditionalFormatting sqref="M1:M2277 L191:L210 L216:L217 L219 L221:L228 L231 L238:L272 L281:L1048576 L213:L214">
    <cfRule type="containsText" dxfId="20" priority="1" operator="containsText" text="IDO">
      <formula>NOT(ISERROR(SEARCH("IDO",L1)))</formula>
    </cfRule>
    <cfRule type="containsText" dxfId="19" priority="2" operator="containsText" text="BAU">
      <formula>NOT(ISERROR(SEARCH("BAU",L1)))</formula>
    </cfRule>
  </conditionalFormatting>
  <conditionalFormatting sqref="A1:A1048576">
    <cfRule type="duplicateValues" dxfId="18" priority="7"/>
  </conditionalFormatting>
  <pageMargins left="0.7" right="0.7" top="0.75" bottom="0.75" header="0.3" footer="0.3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'Pick list'!$B:$B</xm:f>
          </x14:formula1>
          <xm:sqref>R1:R199 P258:P1048576 P1:Q257 Q191:R1048576 S1:U2277</xm:sqref>
        </x14:dataValidation>
        <x14:dataValidation type="list" allowBlank="1" showInputMessage="1" showErrorMessage="1" xr:uid="{00000000-0002-0000-0000-000001000000}">
          <x14:formula1>
            <xm:f>'Pick list'!$A:$A</xm:f>
          </x14:formula1>
          <xm:sqref>M1:M2277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C14" sqref="C14"/>
    </sheetView>
  </sheetViews>
  <sheetFormatPr defaultRowHeight="15" x14ac:dyDescent="0.25"/>
  <cols>
    <col min="1" max="1" width="4.7109375" bestFit="1" customWidth="1"/>
    <col min="2" max="2" width="3.85546875" bestFit="1" customWidth="1"/>
    <col min="3" max="3" width="23.7109375" bestFit="1" customWidth="1"/>
  </cols>
  <sheetData>
    <row r="1" spans="1:2" x14ac:dyDescent="0.25">
      <c r="A1" s="1" t="s">
        <v>50</v>
      </c>
      <c r="B1" t="s">
        <v>56</v>
      </c>
    </row>
    <row r="2" spans="1:2" x14ac:dyDescent="0.25">
      <c r="A2" s="1" t="s">
        <v>51</v>
      </c>
      <c r="B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1"/>
  <sheetViews>
    <sheetView topLeftCell="A31" workbookViewId="0">
      <selection activeCell="C55" sqref="C55"/>
    </sheetView>
  </sheetViews>
  <sheetFormatPr defaultRowHeight="15" x14ac:dyDescent="0.25"/>
  <cols>
    <col min="1" max="1" width="19.85546875" bestFit="1" customWidth="1"/>
    <col min="2" max="2" width="12.85546875" style="3" bestFit="1" customWidth="1"/>
    <col min="3" max="3" width="17" style="3" bestFit="1" customWidth="1"/>
    <col min="4" max="4" width="13.85546875" bestFit="1" customWidth="1"/>
    <col min="5" max="5" width="15" bestFit="1" customWidth="1"/>
    <col min="7" max="7" width="33.42578125" bestFit="1" customWidth="1"/>
  </cols>
  <sheetData>
    <row r="1" spans="1:8" x14ac:dyDescent="0.25">
      <c r="A1" s="8" t="s">
        <v>498</v>
      </c>
      <c r="B1" s="8" t="s">
        <v>503</v>
      </c>
      <c r="C1" s="3" t="s">
        <v>499</v>
      </c>
      <c r="D1" s="8" t="s">
        <v>500</v>
      </c>
      <c r="E1" s="8" t="s">
        <v>504</v>
      </c>
      <c r="F1" s="3" t="s">
        <v>501</v>
      </c>
    </row>
    <row r="2" spans="1:8" x14ac:dyDescent="0.25">
      <c r="A2" t="s">
        <v>65</v>
      </c>
      <c r="B2" s="8"/>
      <c r="C2" s="3">
        <f ca="1">IF(Table2[[#This Row],[Assets Handed over]]&lt;&gt;"",TODAY(),"")</f>
        <v>43152</v>
      </c>
      <c r="E2" s="8"/>
      <c r="F2" s="3" t="str">
        <f ca="1">IF(Table2[[#This Row],[Assets collected ]]&lt;&gt;"",TODAY(),"")</f>
        <v/>
      </c>
    </row>
    <row r="3" spans="1:8" x14ac:dyDescent="0.25">
      <c r="A3" t="s">
        <v>78</v>
      </c>
      <c r="B3" s="8"/>
      <c r="C3" s="3">
        <f ca="1">IF(Table2[[#This Row],[Assets Handed over]]&lt;&gt;"",TODAY(),"")</f>
        <v>43152</v>
      </c>
      <c r="E3" s="8"/>
      <c r="F3" s="3" t="str">
        <f ca="1">IF(Table2[[#This Row],[Assets collected ]]&lt;&gt;"",TODAY(),"")</f>
        <v/>
      </c>
      <c r="H3" t="s">
        <v>502</v>
      </c>
    </row>
    <row r="4" spans="1:8" x14ac:dyDescent="0.25">
      <c r="A4" t="s">
        <v>505</v>
      </c>
      <c r="B4" s="8"/>
      <c r="C4" s="3">
        <f ca="1">IF(Table2[[#This Row],[Assets Handed over]]&lt;&gt;"",TODAY(),"")</f>
        <v>43152</v>
      </c>
      <c r="E4" s="8"/>
      <c r="F4" s="3" t="str">
        <f ca="1">IF(Table2[[#This Row],[Assets collected ]]&lt;&gt;"",TODAY(),"")</f>
        <v/>
      </c>
    </row>
    <row r="5" spans="1:8" x14ac:dyDescent="0.25">
      <c r="A5" t="s">
        <v>506</v>
      </c>
      <c r="B5" s="8"/>
      <c r="C5" s="3">
        <f ca="1">IF(Table2[[#This Row],[Assets Handed over]]&lt;&gt;"",TODAY(),"")</f>
        <v>43152</v>
      </c>
      <c r="E5" s="8"/>
      <c r="F5" s="3" t="str">
        <f ca="1">IF(Table2[[#This Row],[Assets collected ]]&lt;&gt;"",TODAY(),"")</f>
        <v/>
      </c>
    </row>
    <row r="6" spans="1:8" x14ac:dyDescent="0.25">
      <c r="A6" t="s">
        <v>474</v>
      </c>
      <c r="B6" s="8"/>
      <c r="C6" s="3">
        <f ca="1">IF(Table2[[#This Row],[Assets Handed over]]&lt;&gt;"",TODAY(),"")</f>
        <v>43152</v>
      </c>
      <c r="E6" s="8"/>
      <c r="F6" s="3" t="str">
        <f ca="1">IF(Table2[[#This Row],[Assets collected ]]&lt;&gt;"",TODAY(),"")</f>
        <v/>
      </c>
    </row>
    <row r="7" spans="1:8" x14ac:dyDescent="0.25">
      <c r="A7" t="s">
        <v>68</v>
      </c>
      <c r="B7" s="8"/>
      <c r="C7" s="3">
        <f ca="1">IF(Table2[[#This Row],[Assets Handed over]]&lt;&gt;"",TODAY(),"")</f>
        <v>43152</v>
      </c>
      <c r="E7" s="8"/>
      <c r="F7" s="3" t="str">
        <f ca="1">IF(Table2[[#This Row],[Assets collected ]]&lt;&gt;"",TODAY(),"")</f>
        <v/>
      </c>
    </row>
    <row r="8" spans="1:8" x14ac:dyDescent="0.25">
      <c r="A8" t="s">
        <v>74</v>
      </c>
      <c r="B8" s="8"/>
      <c r="C8" s="3">
        <f ca="1">IF(Table2[[#This Row],[Assets Handed over]]&lt;&gt;"",TODAY(),"")</f>
        <v>43152</v>
      </c>
      <c r="E8" s="8"/>
      <c r="F8" s="3" t="str">
        <f ca="1">IF(Table2[[#This Row],[Assets collected ]]&lt;&gt;"",TODAY(),"")</f>
        <v/>
      </c>
    </row>
    <row r="9" spans="1:8" x14ac:dyDescent="0.25">
      <c r="A9" t="s">
        <v>66</v>
      </c>
      <c r="B9" s="8"/>
      <c r="C9" s="3">
        <f ca="1">IF(Table2[[#This Row],[Assets Handed over]]&lt;&gt;"",TODAY(),"")</f>
        <v>43152</v>
      </c>
      <c r="E9" s="8"/>
      <c r="F9" s="3" t="str">
        <f ca="1">IF(Table2[[#This Row],[Assets collected ]]&lt;&gt;"",TODAY(),"")</f>
        <v/>
      </c>
    </row>
    <row r="10" spans="1:8" x14ac:dyDescent="0.25">
      <c r="A10" t="s">
        <v>476</v>
      </c>
      <c r="B10" s="8"/>
      <c r="C10" s="3">
        <f ca="1">IF(Table2[[#This Row],[Assets Handed over]]&lt;&gt;"",TODAY(),"")</f>
        <v>43152</v>
      </c>
      <c r="E10" s="8"/>
      <c r="F10" s="3" t="str">
        <f ca="1">IF(Table2[[#This Row],[Assets collected ]]&lt;&gt;"",TODAY(),"")</f>
        <v/>
      </c>
    </row>
    <row r="11" spans="1:8" x14ac:dyDescent="0.25">
      <c r="A11" t="s">
        <v>71</v>
      </c>
      <c r="B11" s="8"/>
      <c r="C11" s="3">
        <f ca="1">IF(Table2[[#This Row],[Assets Handed over]]&lt;&gt;"",TODAY(),"")</f>
        <v>43152</v>
      </c>
      <c r="E11" s="8"/>
      <c r="F11" s="3" t="str">
        <f ca="1">IF(Table2[[#This Row],[Assets collected ]]&lt;&gt;"",TODAY(),"")</f>
        <v/>
      </c>
    </row>
    <row r="12" spans="1:8" x14ac:dyDescent="0.25">
      <c r="A12" t="s">
        <v>67</v>
      </c>
      <c r="B12" s="8"/>
      <c r="C12" s="3">
        <f ca="1">IF(Table2[[#This Row],[Assets Handed over]]&lt;&gt;"",TODAY(),"")</f>
        <v>43152</v>
      </c>
      <c r="E12" s="8"/>
      <c r="F12" s="3" t="str">
        <f ca="1">IF(Table2[[#This Row],[Assets collected ]]&lt;&gt;"",TODAY(),"")</f>
        <v/>
      </c>
    </row>
    <row r="13" spans="1:8" x14ac:dyDescent="0.25">
      <c r="A13" t="s">
        <v>507</v>
      </c>
      <c r="B13" s="8"/>
      <c r="C13" s="3">
        <f ca="1">IF(Table2[[#This Row],[Assets Handed over]]&lt;&gt;"",TODAY(),"")</f>
        <v>43152</v>
      </c>
      <c r="E13" s="8"/>
      <c r="F13" s="3" t="str">
        <f ca="1">IF(Table2[[#This Row],[Assets collected ]]&lt;&gt;"",TODAY(),"")</f>
        <v/>
      </c>
    </row>
    <row r="14" spans="1:8" x14ac:dyDescent="0.25">
      <c r="A14" t="s">
        <v>75</v>
      </c>
      <c r="B14" s="8"/>
      <c r="C14" s="3">
        <f ca="1">IF(Table2[[#This Row],[Assets Handed over]]&lt;&gt;"",TODAY(),"")</f>
        <v>43152</v>
      </c>
      <c r="E14" s="8"/>
      <c r="F14" s="3" t="str">
        <f ca="1">IF(Table2[[#This Row],[Assets collected ]]&lt;&gt;"",TODAY(),"")</f>
        <v/>
      </c>
    </row>
    <row r="15" spans="1:8" x14ac:dyDescent="0.25">
      <c r="A15" t="s">
        <v>80</v>
      </c>
      <c r="B15" s="8"/>
      <c r="C15" s="3">
        <f ca="1">IF(Table2[[#This Row],[Assets Handed over]]&lt;&gt;"",TODAY(),"")</f>
        <v>43152</v>
      </c>
      <c r="E15" s="8"/>
      <c r="F15" s="3" t="str">
        <f ca="1">IF(Table2[[#This Row],[Assets collected ]]&lt;&gt;"",TODAY(),"")</f>
        <v/>
      </c>
    </row>
    <row r="16" spans="1:8" x14ac:dyDescent="0.25">
      <c r="A16" t="s">
        <v>73</v>
      </c>
      <c r="B16" s="8"/>
      <c r="C16" s="3">
        <f ca="1">IF(Table2[[#This Row],[Assets Handed over]]&lt;&gt;"",TODAY(),"")</f>
        <v>43152</v>
      </c>
      <c r="E16" s="8"/>
      <c r="F16" s="3" t="str">
        <f ca="1">IF(Table2[[#This Row],[Assets collected ]]&lt;&gt;"",TODAY(),"")</f>
        <v/>
      </c>
    </row>
    <row r="17" spans="1:6" x14ac:dyDescent="0.25">
      <c r="A17" t="s">
        <v>508</v>
      </c>
      <c r="B17" s="8"/>
      <c r="C17" s="3">
        <f ca="1">IF(Table2[[#This Row],[Assets Handed over]]&lt;&gt;"",TODAY(),"")</f>
        <v>43152</v>
      </c>
      <c r="E17" s="8"/>
      <c r="F17" s="3" t="str">
        <f ca="1">IF(Table2[[#This Row],[Assets collected ]]&lt;&gt;"",TODAY(),"")</f>
        <v/>
      </c>
    </row>
    <row r="18" spans="1:6" x14ac:dyDescent="0.25">
      <c r="A18" t="s">
        <v>479</v>
      </c>
      <c r="B18" s="8"/>
      <c r="C18" s="3">
        <f ca="1">IF(Table2[[#This Row],[Assets Handed over]]&lt;&gt;"",TODAY(),"")</f>
        <v>43152</v>
      </c>
      <c r="E18" s="8"/>
      <c r="F18" s="3" t="str">
        <f ca="1">IF(Table2[[#This Row],[Assets collected ]]&lt;&gt;"",TODAY(),"")</f>
        <v/>
      </c>
    </row>
    <row r="19" spans="1:6" x14ac:dyDescent="0.25">
      <c r="A19" t="s">
        <v>477</v>
      </c>
      <c r="B19" s="8"/>
      <c r="C19" s="3">
        <f ca="1">IF(Table2[[#This Row],[Assets Handed over]]&lt;&gt;"",TODAY(),"")</f>
        <v>43152</v>
      </c>
      <c r="E19" s="8"/>
      <c r="F19" s="3" t="str">
        <f ca="1">IF(Table2[[#This Row],[Assets collected ]]&lt;&gt;"",TODAY(),"")</f>
        <v/>
      </c>
    </row>
    <row r="20" spans="1:6" x14ac:dyDescent="0.25">
      <c r="A20" t="s">
        <v>478</v>
      </c>
      <c r="B20" s="8"/>
      <c r="C20" s="3">
        <f ca="1">IF(Table2[[#This Row],[Assets Handed over]]&lt;&gt;"",TODAY(),"")</f>
        <v>43152</v>
      </c>
      <c r="E20" s="8"/>
      <c r="F20" s="3" t="str">
        <f ca="1">IF(Table2[[#This Row],[Assets collected ]]&lt;&gt;"",TODAY(),"")</f>
        <v/>
      </c>
    </row>
    <row r="21" spans="1:6" x14ac:dyDescent="0.25">
      <c r="A21" t="s">
        <v>509</v>
      </c>
      <c r="B21" s="8"/>
      <c r="C21" s="3">
        <f ca="1">IF(Table2[[#This Row],[Assets Handed over]]&lt;&gt;"",TODAY(),"")</f>
        <v>43152</v>
      </c>
      <c r="E21" s="8"/>
      <c r="F21" s="3" t="str">
        <f ca="1">IF(Table2[[#This Row],[Assets collected ]]&lt;&gt;"",TODAY(),"")</f>
        <v/>
      </c>
    </row>
    <row r="22" spans="1:6" x14ac:dyDescent="0.25">
      <c r="A22" t="s">
        <v>510</v>
      </c>
      <c r="B22" s="8"/>
      <c r="C22" s="3">
        <f ca="1">IF(Table2[[#This Row],[Assets Handed over]]&lt;&gt;"",TODAY(),"")</f>
        <v>43152</v>
      </c>
      <c r="E22" s="8"/>
      <c r="F22" s="3" t="str">
        <f ca="1">IF(Table2[[#This Row],[Assets collected ]]&lt;&gt;"",TODAY(),"")</f>
        <v/>
      </c>
    </row>
    <row r="23" spans="1:6" x14ac:dyDescent="0.25">
      <c r="A23" t="s">
        <v>511</v>
      </c>
      <c r="B23" s="8"/>
      <c r="C23" s="3">
        <f ca="1">IF(Table2[[#This Row],[Assets Handed over]]&lt;&gt;"",TODAY(),"")</f>
        <v>43152</v>
      </c>
      <c r="E23" s="8"/>
      <c r="F23" s="3" t="str">
        <f ca="1">IF(Table2[[#This Row],[Assets collected ]]&lt;&gt;"",TODAY(),"")</f>
        <v/>
      </c>
    </row>
    <row r="24" spans="1:6" x14ac:dyDescent="0.25">
      <c r="A24" t="s">
        <v>512</v>
      </c>
      <c r="B24" s="8"/>
      <c r="C24" s="3">
        <f ca="1">IF(Table2[[#This Row],[Assets Handed over]]&lt;&gt;"",TODAY(),"")</f>
        <v>43152</v>
      </c>
      <c r="E24" s="8"/>
      <c r="F24" s="3" t="str">
        <f ca="1">IF(Table2[[#This Row],[Assets collected ]]&lt;&gt;"",TODAY(),"")</f>
        <v/>
      </c>
    </row>
    <row r="25" spans="1:6" x14ac:dyDescent="0.25">
      <c r="A25" t="s">
        <v>513</v>
      </c>
      <c r="B25" s="8"/>
      <c r="C25" s="3">
        <f ca="1">IF(Table2[[#This Row],[Assets Handed over]]&lt;&gt;"",TODAY(),"")</f>
        <v>43152</v>
      </c>
      <c r="E25" s="8"/>
      <c r="F25" s="3" t="str">
        <f ca="1">IF(Table2[[#This Row],[Assets collected ]]&lt;&gt;"",TODAY(),"")</f>
        <v/>
      </c>
    </row>
    <row r="26" spans="1:6" x14ac:dyDescent="0.25">
      <c r="A26" t="s">
        <v>514</v>
      </c>
      <c r="B26" s="8"/>
      <c r="C26" s="3">
        <f ca="1">IF(Table2[[#This Row],[Assets Handed over]]&lt;&gt;"",TODAY(),"")</f>
        <v>43152</v>
      </c>
      <c r="E26" s="8"/>
      <c r="F26" s="3" t="str">
        <f ca="1">IF(Table2[[#This Row],[Assets collected ]]&lt;&gt;"",TODAY(),"")</f>
        <v/>
      </c>
    </row>
    <row r="27" spans="1:6" x14ac:dyDescent="0.25">
      <c r="A27" t="s">
        <v>515</v>
      </c>
      <c r="B27" s="8"/>
      <c r="C27" s="3">
        <f ca="1">IF(Table2[[#This Row],[Assets Handed over]]&lt;&gt;"",TODAY(),"")</f>
        <v>43152</v>
      </c>
      <c r="E27" s="8"/>
      <c r="F27" s="3" t="str">
        <f ca="1">IF(Table2[[#This Row],[Assets collected ]]&lt;&gt;"",TODAY(),"")</f>
        <v/>
      </c>
    </row>
    <row r="28" spans="1:6" x14ac:dyDescent="0.25">
      <c r="A28" t="s">
        <v>516</v>
      </c>
      <c r="B28" s="8"/>
      <c r="C28" s="3">
        <f ca="1">IF(Table2[[#This Row],[Assets Handed over]]&lt;&gt;"",TODAY(),"")</f>
        <v>43152</v>
      </c>
      <c r="E28" s="8"/>
      <c r="F28" s="3" t="str">
        <f ca="1">IF(Table2[[#This Row],[Assets collected ]]&lt;&gt;"",TODAY(),"")</f>
        <v/>
      </c>
    </row>
    <row r="29" spans="1:6" x14ac:dyDescent="0.25">
      <c r="A29" t="s">
        <v>517</v>
      </c>
      <c r="B29" s="8"/>
      <c r="C29" s="3">
        <f ca="1">IF(Table2[[#This Row],[Assets Handed over]]&lt;&gt;"",TODAY(),"")</f>
        <v>43152</v>
      </c>
      <c r="E29" s="8"/>
      <c r="F29" s="3" t="str">
        <f ca="1">IF(Table2[[#This Row],[Assets collected ]]&lt;&gt;"",TODAY(),"")</f>
        <v/>
      </c>
    </row>
    <row r="30" spans="1:6" x14ac:dyDescent="0.25">
      <c r="A30" t="s">
        <v>518</v>
      </c>
      <c r="B30" s="8"/>
      <c r="C30" s="3">
        <f ca="1">IF(Table2[[#This Row],[Assets Handed over]]&lt;&gt;"",TODAY(),"")</f>
        <v>43152</v>
      </c>
      <c r="E30" s="8"/>
      <c r="F30" s="3" t="str">
        <f ca="1">IF(Table2[[#This Row],[Assets collected ]]&lt;&gt;"",TODAY(),"")</f>
        <v/>
      </c>
    </row>
    <row r="31" spans="1:6" x14ac:dyDescent="0.25">
      <c r="A31" t="s">
        <v>64</v>
      </c>
      <c r="B31" s="8"/>
      <c r="C31" s="3">
        <f ca="1">IF(Table2[[#This Row],[Assets Handed over]]&lt;&gt;"",TODAY(),"")</f>
        <v>43152</v>
      </c>
      <c r="E31" s="8"/>
      <c r="F31" s="3" t="str">
        <f ca="1">IF(Table2[[#This Row],[Assets collected ]]&lt;&gt;"",TODAY(),"")</f>
        <v/>
      </c>
    </row>
    <row r="32" spans="1:6" x14ac:dyDescent="0.25">
      <c r="A32" s="8" t="s">
        <v>65</v>
      </c>
      <c r="B32" s="8"/>
      <c r="C32" s="3">
        <f ca="1">IF(Table2[[#This Row],[Assets Handed over]]&lt;&gt;"",TODAY(),"")</f>
        <v>43152</v>
      </c>
      <c r="E32" s="8"/>
      <c r="F32" s="3" t="str">
        <f ca="1">IF(Table2[[#This Row],[Assets collected ]]&lt;&gt;"",TODAY(),"")</f>
        <v/>
      </c>
    </row>
    <row r="33" spans="1:6" x14ac:dyDescent="0.25">
      <c r="A33" s="8" t="s">
        <v>78</v>
      </c>
      <c r="B33" s="8"/>
      <c r="C33" s="3">
        <f ca="1">IF(Table2[[#This Row],[Assets Handed over]]&lt;&gt;"",TODAY(),"")</f>
        <v>43152</v>
      </c>
      <c r="E33" s="8"/>
      <c r="F33" s="3" t="str">
        <f ca="1">IF(Table2[[#This Row],[Assets collected ]]&lt;&gt;"",TODAY(),"")</f>
        <v/>
      </c>
    </row>
    <row r="34" spans="1:6" x14ac:dyDescent="0.25">
      <c r="A34" s="8" t="s">
        <v>474</v>
      </c>
      <c r="B34" s="8"/>
      <c r="C34" s="3">
        <f ca="1">IF(Table2[[#This Row],[Assets Handed over]]&lt;&gt;"",TODAY(),"")</f>
        <v>43152</v>
      </c>
      <c r="E34" s="8"/>
      <c r="F34" s="3" t="str">
        <f ca="1">IF(Table2[[#This Row],[Assets collected ]]&lt;&gt;"",TODAY(),"")</f>
        <v/>
      </c>
    </row>
    <row r="35" spans="1:6" x14ac:dyDescent="0.25">
      <c r="A35" s="8" t="s">
        <v>68</v>
      </c>
      <c r="B35" s="8"/>
      <c r="C35" s="3">
        <f ca="1">IF(Table2[[#This Row],[Assets Handed over]]&lt;&gt;"",TODAY(),"")</f>
        <v>43152</v>
      </c>
      <c r="E35" s="8"/>
      <c r="F35" s="3" t="str">
        <f ca="1">IF(Table2[[#This Row],[Assets collected ]]&lt;&gt;"",TODAY(),"")</f>
        <v/>
      </c>
    </row>
    <row r="36" spans="1:6" x14ac:dyDescent="0.25">
      <c r="A36" s="8" t="s">
        <v>74</v>
      </c>
      <c r="B36" s="8"/>
      <c r="C36" s="3">
        <f ca="1">IF(Table2[[#This Row],[Assets Handed over]]&lt;&gt;"",TODAY(),"")</f>
        <v>43152</v>
      </c>
      <c r="E36" s="8"/>
      <c r="F36" s="3" t="str">
        <f ca="1">IF(Table2[[#This Row],[Assets collected ]]&lt;&gt;"",TODAY(),"")</f>
        <v/>
      </c>
    </row>
    <row r="37" spans="1:6" x14ac:dyDescent="0.25">
      <c r="A37" s="8" t="s">
        <v>66</v>
      </c>
      <c r="B37" s="8"/>
      <c r="C37" s="3">
        <f ca="1">IF(Table2[[#This Row],[Assets Handed over]]&lt;&gt;"",TODAY(),"")</f>
        <v>43152</v>
      </c>
      <c r="E37" s="8"/>
      <c r="F37" s="3" t="str">
        <f ca="1">IF(Table2[[#This Row],[Assets collected ]]&lt;&gt;"",TODAY(),"")</f>
        <v/>
      </c>
    </row>
    <row r="38" spans="1:6" x14ac:dyDescent="0.25">
      <c r="A38" s="8" t="s">
        <v>476</v>
      </c>
      <c r="B38" s="8"/>
      <c r="C38" s="3">
        <f ca="1">IF(Table2[[#This Row],[Assets Handed over]]&lt;&gt;"",TODAY(),"")</f>
        <v>43152</v>
      </c>
      <c r="E38" s="8"/>
      <c r="F38" s="3" t="str">
        <f ca="1">IF(Table2[[#This Row],[Assets collected ]]&lt;&gt;"",TODAY(),"")</f>
        <v/>
      </c>
    </row>
    <row r="39" spans="1:6" x14ac:dyDescent="0.25">
      <c r="A39" s="8" t="s">
        <v>71</v>
      </c>
      <c r="B39" s="8"/>
      <c r="C39" s="3">
        <f ca="1">IF(Table2[[#This Row],[Assets Handed over]]&lt;&gt;"",TODAY(),"")</f>
        <v>43152</v>
      </c>
      <c r="E39" s="8"/>
      <c r="F39" s="3" t="str">
        <f ca="1">IF(Table2[[#This Row],[Assets collected ]]&lt;&gt;"",TODAY(),"")</f>
        <v/>
      </c>
    </row>
    <row r="40" spans="1:6" x14ac:dyDescent="0.25">
      <c r="A40" s="8" t="s">
        <v>67</v>
      </c>
      <c r="B40" s="8"/>
      <c r="C40" s="3">
        <f ca="1">IF(Table2[[#This Row],[Assets Handed over]]&lt;&gt;"",TODAY(),"")</f>
        <v>43152</v>
      </c>
      <c r="E40" s="8"/>
      <c r="F40" s="3" t="str">
        <f ca="1">IF(Table2[[#This Row],[Assets collected ]]&lt;&gt;"",TODAY(),"")</f>
        <v/>
      </c>
    </row>
    <row r="41" spans="1:6" x14ac:dyDescent="0.25">
      <c r="A41" s="8" t="s">
        <v>75</v>
      </c>
      <c r="B41" s="8"/>
      <c r="C41" s="3">
        <f ca="1">IF(Table2[[#This Row],[Assets Handed over]]&lt;&gt;"",TODAY(),"")</f>
        <v>43152</v>
      </c>
      <c r="E41" s="8"/>
      <c r="F41" s="3" t="str">
        <f ca="1">IF(Table2[[#This Row],[Assets collected ]]&lt;&gt;"",TODAY(),"")</f>
        <v/>
      </c>
    </row>
    <row r="42" spans="1:6" x14ac:dyDescent="0.25">
      <c r="A42" s="8" t="s">
        <v>80</v>
      </c>
      <c r="B42" s="8"/>
      <c r="C42" s="3">
        <f ca="1">IF(Table2[[#This Row],[Assets Handed over]]&lt;&gt;"",TODAY(),"")</f>
        <v>43152</v>
      </c>
      <c r="E42" s="8"/>
      <c r="F42" s="3" t="str">
        <f ca="1">IF(Table2[[#This Row],[Assets collected ]]&lt;&gt;"",TODAY(),"")</f>
        <v/>
      </c>
    </row>
    <row r="43" spans="1:6" x14ac:dyDescent="0.25">
      <c r="A43" s="8" t="s">
        <v>73</v>
      </c>
      <c r="B43" s="8"/>
      <c r="C43" s="3">
        <f ca="1">IF(Table2[[#This Row],[Assets Handed over]]&lt;&gt;"",TODAY(),"")</f>
        <v>43152</v>
      </c>
      <c r="E43" s="8"/>
      <c r="F43" s="3" t="str">
        <f ca="1">IF(Table2[[#This Row],[Assets collected ]]&lt;&gt;"",TODAY(),"")</f>
        <v/>
      </c>
    </row>
    <row r="44" spans="1:6" x14ac:dyDescent="0.25">
      <c r="A44" s="8" t="s">
        <v>479</v>
      </c>
      <c r="B44" s="8"/>
      <c r="C44" s="3">
        <f ca="1">IF(Table2[[#This Row],[Assets Handed over]]&lt;&gt;"",TODAY(),"")</f>
        <v>43152</v>
      </c>
      <c r="E44" s="8"/>
      <c r="F44" s="3" t="str">
        <f ca="1">IF(Table2[[#This Row],[Assets collected ]]&lt;&gt;"",TODAY(),"")</f>
        <v/>
      </c>
    </row>
    <row r="45" spans="1:6" x14ac:dyDescent="0.25">
      <c r="A45" s="8" t="s">
        <v>477</v>
      </c>
      <c r="B45" s="8"/>
      <c r="C45" s="3">
        <f ca="1">IF(Table2[[#This Row],[Assets Handed over]]&lt;&gt;"",TODAY(),"")</f>
        <v>43152</v>
      </c>
      <c r="E45" s="8"/>
      <c r="F45" s="3" t="str">
        <f ca="1">IF(Table2[[#This Row],[Assets collected ]]&lt;&gt;"",TODAY(),"")</f>
        <v/>
      </c>
    </row>
    <row r="46" spans="1:6" x14ac:dyDescent="0.25">
      <c r="A46" s="8" t="s">
        <v>478</v>
      </c>
      <c r="B46" s="8"/>
      <c r="C46" s="3">
        <f ca="1">IF(Table2[[#This Row],[Assets Handed over]]&lt;&gt;"",TODAY(),"")</f>
        <v>43152</v>
      </c>
      <c r="E46" s="8"/>
      <c r="F46" s="3" t="str">
        <f ca="1">IF(Table2[[#This Row],[Assets collected ]]&lt;&gt;"",TODAY(),"")</f>
        <v/>
      </c>
    </row>
    <row r="47" spans="1:6" x14ac:dyDescent="0.25">
      <c r="A47" s="8" t="s">
        <v>509</v>
      </c>
      <c r="B47" s="8"/>
      <c r="C47" s="3">
        <f ca="1">IF(Table2[[#This Row],[Assets Handed over]]&lt;&gt;"",TODAY(),"")</f>
        <v>43152</v>
      </c>
      <c r="E47" s="8"/>
      <c r="F47" s="3" t="str">
        <f ca="1">IF(Table2[[#This Row],[Assets collected ]]&lt;&gt;"",TODAY(),"")</f>
        <v/>
      </c>
    </row>
    <row r="48" spans="1:6" x14ac:dyDescent="0.25">
      <c r="A48" s="8" t="s">
        <v>512</v>
      </c>
      <c r="B48" s="8"/>
      <c r="C48" s="3">
        <f ca="1">IF(Table2[[#This Row],[Assets Handed over]]&lt;&gt;"",TODAY(),"")</f>
        <v>43152</v>
      </c>
      <c r="E48" s="8"/>
      <c r="F48" s="3" t="str">
        <f ca="1">IF(Table2[[#This Row],[Assets collected ]]&lt;&gt;"",TODAY(),"")</f>
        <v/>
      </c>
    </row>
    <row r="49" spans="1:6" x14ac:dyDescent="0.25">
      <c r="A49" s="8" t="s">
        <v>513</v>
      </c>
      <c r="B49" s="8"/>
      <c r="C49" s="3">
        <f ca="1">IF(Table2[[#This Row],[Assets Handed over]]&lt;&gt;"",TODAY(),"")</f>
        <v>43152</v>
      </c>
      <c r="E49" s="8"/>
      <c r="F49" s="3" t="str">
        <f ca="1">IF(Table2[[#This Row],[Assets collected ]]&lt;&gt;"",TODAY(),"")</f>
        <v/>
      </c>
    </row>
    <row r="50" spans="1:6" x14ac:dyDescent="0.25">
      <c r="A50" s="8" t="s">
        <v>514</v>
      </c>
      <c r="B50" s="8"/>
      <c r="C50" s="3">
        <f ca="1">IF(Table2[[#This Row],[Assets Handed over]]&lt;&gt;"",TODAY(),"")</f>
        <v>43152</v>
      </c>
      <c r="E50" s="8"/>
      <c r="F50" s="3" t="str">
        <f ca="1">IF(Table2[[#This Row],[Assets collected ]]&lt;&gt;"",TODAY(),"")</f>
        <v/>
      </c>
    </row>
    <row r="51" spans="1:6" x14ac:dyDescent="0.25">
      <c r="A51" s="8" t="s">
        <v>515</v>
      </c>
      <c r="B51" s="8"/>
      <c r="C51" s="3">
        <f ca="1">IF(Table2[[#This Row],[Assets Handed over]]&lt;&gt;"",TODAY(),"")</f>
        <v>43152</v>
      </c>
      <c r="E51" s="8"/>
      <c r="F51" s="3" t="str">
        <f ca="1">IF(Table2[[#This Row],[Assets collected ]]&lt;&gt;"",TODAY(),"")</f>
        <v/>
      </c>
    </row>
    <row r="52" spans="1:6" x14ac:dyDescent="0.25">
      <c r="A52" s="8" t="s">
        <v>64</v>
      </c>
      <c r="B52" s="8"/>
      <c r="C52" s="3">
        <f ca="1">IF(Table2[[#This Row],[Assets Handed over]]&lt;&gt;"",TODAY(),"")</f>
        <v>43152</v>
      </c>
      <c r="E52" s="8"/>
      <c r="F52" s="3" t="str">
        <f ca="1">IF(Table2[[#This Row],[Assets collected ]]&lt;&gt;"",TODAY(),"")</f>
        <v/>
      </c>
    </row>
    <row r="53" spans="1:6" x14ac:dyDescent="0.25">
      <c r="B53" s="8"/>
      <c r="C53" s="3" t="str">
        <f ca="1">IF(Table2[[#This Row],[Assets Handed over]]&lt;&gt;"",TODAY(),"")</f>
        <v/>
      </c>
      <c r="E53" s="8"/>
      <c r="F53" s="3" t="str">
        <f ca="1">IF(Table2[[#This Row],[Assets collected ]]&lt;&gt;"",TODAY(),"")</f>
        <v/>
      </c>
    </row>
    <row r="54" spans="1:6" x14ac:dyDescent="0.25">
      <c r="B54" s="8"/>
      <c r="C54" s="3" t="str">
        <f ca="1">IF(Table2[[#This Row],[Assets Handed over]]&lt;&gt;"",TODAY(),"")</f>
        <v/>
      </c>
      <c r="E54" s="8"/>
      <c r="F54" s="3" t="str">
        <f ca="1">IF(Table2[[#This Row],[Assets collected ]]&lt;&gt;"",TODAY(),"")</f>
        <v/>
      </c>
    </row>
    <row r="55" spans="1:6" x14ac:dyDescent="0.25">
      <c r="B55" s="8"/>
      <c r="C55" s="3" t="str">
        <f ca="1">IF(Table2[[#This Row],[Assets Handed over]]&lt;&gt;"",TODAY(),"")</f>
        <v/>
      </c>
      <c r="E55" s="8"/>
      <c r="F55" s="3" t="str">
        <f ca="1">IF(Table2[[#This Row],[Assets collected ]]&lt;&gt;"",TODAY(),"")</f>
        <v/>
      </c>
    </row>
    <row r="56" spans="1:6" x14ac:dyDescent="0.25">
      <c r="B56" s="8"/>
      <c r="C56" s="3" t="str">
        <f ca="1">IF(Table2[[#This Row],[Assets Handed over]]&lt;&gt;"",TODAY(),"")</f>
        <v/>
      </c>
      <c r="E56" s="8"/>
      <c r="F56" s="3" t="str">
        <f ca="1">IF(Table2[[#This Row],[Assets collected ]]&lt;&gt;"",TODAY(),"")</f>
        <v/>
      </c>
    </row>
    <row r="57" spans="1:6" x14ac:dyDescent="0.25">
      <c r="B57" s="8"/>
      <c r="C57" s="3" t="str">
        <f ca="1">IF(Table2[[#This Row],[Assets Handed over]]&lt;&gt;"",TODAY(),"")</f>
        <v/>
      </c>
      <c r="E57" s="8"/>
      <c r="F57" s="3" t="str">
        <f ca="1">IF(Table2[[#This Row],[Assets collected ]]&lt;&gt;"",TODAY(),"")</f>
        <v/>
      </c>
    </row>
    <row r="58" spans="1:6" x14ac:dyDescent="0.25">
      <c r="B58" s="8"/>
      <c r="C58" s="3" t="str">
        <f ca="1">IF(Table2[[#This Row],[Assets Handed over]]&lt;&gt;"",TODAY(),"")</f>
        <v/>
      </c>
      <c r="E58" s="8"/>
      <c r="F58" s="3" t="str">
        <f ca="1">IF(Table2[[#This Row],[Assets collected ]]&lt;&gt;"",TODAY(),"")</f>
        <v/>
      </c>
    </row>
    <row r="59" spans="1:6" x14ac:dyDescent="0.25">
      <c r="B59" s="8"/>
      <c r="C59" s="3" t="str">
        <f ca="1">IF(Table2[[#This Row],[Assets Handed over]]&lt;&gt;"",TODAY(),"")</f>
        <v/>
      </c>
      <c r="E59" s="8"/>
      <c r="F59" s="3" t="str">
        <f ca="1">IF(Table2[[#This Row],[Assets collected ]]&lt;&gt;"",TODAY(),"")</f>
        <v/>
      </c>
    </row>
    <row r="60" spans="1:6" x14ac:dyDescent="0.25">
      <c r="B60" s="8"/>
      <c r="C60" s="3" t="str">
        <f ca="1">IF(Table2[[#This Row],[Assets Handed over]]&lt;&gt;"",TODAY(),"")</f>
        <v/>
      </c>
      <c r="E60" s="8"/>
      <c r="F60" s="3" t="str">
        <f ca="1">IF(Table2[[#This Row],[Assets collected ]]&lt;&gt;"",TODAY(),"")</f>
        <v/>
      </c>
    </row>
    <row r="61" spans="1:6" x14ac:dyDescent="0.25">
      <c r="B61" s="8"/>
      <c r="C61" s="3" t="str">
        <f ca="1">IF(Table2[[#This Row],[Assets Handed over]]&lt;&gt;"",TODAY(),"")</f>
        <v/>
      </c>
      <c r="E61" s="8"/>
      <c r="F61" s="3" t="str">
        <f ca="1">IF(Table2[[#This Row],[Assets collected ]]&lt;&gt;"",TODAY(),"")</f>
        <v/>
      </c>
    </row>
    <row r="62" spans="1:6" x14ac:dyDescent="0.25">
      <c r="B62" s="8"/>
      <c r="C62" s="3" t="str">
        <f ca="1">IF(Table2[[#This Row],[Assets Handed over]]&lt;&gt;"",TODAY(),"")</f>
        <v/>
      </c>
      <c r="E62" s="8"/>
      <c r="F62" s="3" t="str">
        <f ca="1">IF(Table2[[#This Row],[Assets collected ]]&lt;&gt;"",TODAY(),"")</f>
        <v/>
      </c>
    </row>
    <row r="63" spans="1:6" x14ac:dyDescent="0.25">
      <c r="B63" s="8"/>
      <c r="C63" s="3" t="str">
        <f ca="1">IF(Table2[[#This Row],[Assets Handed over]]&lt;&gt;"",TODAY(),"")</f>
        <v/>
      </c>
      <c r="E63" s="8"/>
      <c r="F63" s="3" t="str">
        <f ca="1">IF(Table2[[#This Row],[Assets collected ]]&lt;&gt;"",TODAY(),"")</f>
        <v/>
      </c>
    </row>
    <row r="64" spans="1:6" x14ac:dyDescent="0.25">
      <c r="B64" s="8"/>
      <c r="C64" s="3" t="str">
        <f ca="1">IF(Table2[[#This Row],[Assets Handed over]]&lt;&gt;"",TODAY(),"")</f>
        <v/>
      </c>
      <c r="E64" s="8"/>
      <c r="F64" s="3" t="str">
        <f ca="1">IF(Table2[[#This Row],[Assets collected ]]&lt;&gt;"",TODAY(),"")</f>
        <v/>
      </c>
    </row>
    <row r="65" spans="2:6" x14ac:dyDescent="0.25">
      <c r="B65" s="8"/>
      <c r="C65" s="3" t="str">
        <f ca="1">IF(Table2[[#This Row],[Assets Handed over]]&lt;&gt;"",TODAY(),"")</f>
        <v/>
      </c>
      <c r="E65" s="8"/>
      <c r="F65" s="3" t="str">
        <f ca="1">IF(Table2[[#This Row],[Assets collected ]]&lt;&gt;"",TODAY(),"")</f>
        <v/>
      </c>
    </row>
    <row r="66" spans="2:6" x14ac:dyDescent="0.25">
      <c r="B66" s="8"/>
      <c r="C66" s="3" t="str">
        <f ca="1">IF(Table2[[#This Row],[Assets Handed over]]&lt;&gt;"",TODAY(),"")</f>
        <v/>
      </c>
      <c r="E66" s="8"/>
      <c r="F66" s="3" t="str">
        <f ca="1">IF(Table2[[#This Row],[Assets collected ]]&lt;&gt;"",TODAY(),"")</f>
        <v/>
      </c>
    </row>
    <row r="67" spans="2:6" x14ac:dyDescent="0.25">
      <c r="B67" s="8"/>
      <c r="C67" s="3" t="str">
        <f ca="1">IF(Table2[[#This Row],[Assets Handed over]]&lt;&gt;"",TODAY(),"")</f>
        <v/>
      </c>
      <c r="E67" s="8"/>
      <c r="F67" s="3" t="str">
        <f ca="1">IF(Table2[[#This Row],[Assets collected ]]&lt;&gt;"",TODAY(),"")</f>
        <v/>
      </c>
    </row>
    <row r="68" spans="2:6" x14ac:dyDescent="0.25">
      <c r="B68" s="8"/>
      <c r="C68" s="3" t="str">
        <f ca="1">IF(Table2[[#This Row],[Assets Handed over]]&lt;&gt;"",TODAY(),"")</f>
        <v/>
      </c>
      <c r="E68" s="8"/>
      <c r="F68" s="3" t="str">
        <f ca="1">IF(Table2[[#This Row],[Assets collected ]]&lt;&gt;"",TODAY(),"")</f>
        <v/>
      </c>
    </row>
    <row r="69" spans="2:6" x14ac:dyDescent="0.25">
      <c r="B69" s="8"/>
      <c r="C69" s="3" t="str">
        <f ca="1">IF(Table2[[#This Row],[Assets Handed over]]&lt;&gt;"",TODAY(),"")</f>
        <v/>
      </c>
      <c r="E69" s="8"/>
      <c r="F69" s="3" t="str">
        <f ca="1">IF(Table2[[#This Row],[Assets collected ]]&lt;&gt;"",TODAY(),"")</f>
        <v/>
      </c>
    </row>
    <row r="70" spans="2:6" x14ac:dyDescent="0.25">
      <c r="B70" s="8"/>
      <c r="C70" s="3" t="str">
        <f ca="1">IF(Table2[[#This Row],[Assets Handed over]]&lt;&gt;"",TODAY(),"")</f>
        <v/>
      </c>
      <c r="E70" s="8"/>
      <c r="F70" s="3" t="str">
        <f ca="1">IF(Table2[[#This Row],[Assets collected ]]&lt;&gt;"",TODAY(),"")</f>
        <v/>
      </c>
    </row>
    <row r="71" spans="2:6" x14ac:dyDescent="0.25">
      <c r="B71" s="8"/>
      <c r="C71" s="3" t="str">
        <f ca="1">IF(Table2[[#This Row],[Assets Handed over]]&lt;&gt;"",TODAY(),"")</f>
        <v/>
      </c>
      <c r="E71" s="8"/>
      <c r="F71" s="3" t="str">
        <f ca="1">IF(Table2[[#This Row],[Assets collected ]]&lt;&gt;"",TODAY(),"")</f>
        <v/>
      </c>
    </row>
  </sheetData>
  <conditionalFormatting sqref="A32:A52">
    <cfRule type="duplicateValues" dxfId="9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4.7109375" bestFit="1" customWidth="1"/>
    <col min="4" max="4" width="12.85546875" bestFit="1" customWidth="1"/>
    <col min="5" max="5" width="21.28515625" bestFit="1" customWidth="1"/>
    <col min="6" max="6" width="2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34"/>
  <sheetViews>
    <sheetView workbookViewId="0">
      <selection activeCell="G15" sqref="G15"/>
    </sheetView>
  </sheetViews>
  <sheetFormatPr defaultRowHeight="15" x14ac:dyDescent="0.25"/>
  <cols>
    <col min="1" max="1" width="23.7109375" bestFit="1" customWidth="1"/>
    <col min="2" max="2" width="14.5703125" bestFit="1" customWidth="1"/>
    <col min="3" max="3" width="8.7109375" customWidth="1"/>
    <col min="4" max="4" width="15.28515625" bestFit="1" customWidth="1"/>
    <col min="5" max="5" width="14.5703125" bestFit="1" customWidth="1"/>
    <col min="7" max="7" width="19.5703125" customWidth="1"/>
    <col min="8" max="8" width="14.28515625" customWidth="1"/>
    <col min="10" max="10" width="21.42578125" bestFit="1" customWidth="1"/>
    <col min="11" max="11" width="15" bestFit="1" customWidth="1"/>
  </cols>
  <sheetData>
    <row r="2" spans="1:11" x14ac:dyDescent="0.25">
      <c r="A2" s="45" t="s">
        <v>2</v>
      </c>
      <c r="B2" s="45" t="s">
        <v>1177</v>
      </c>
      <c r="D2" s="45" t="s">
        <v>14</v>
      </c>
      <c r="E2" s="45" t="s">
        <v>1177</v>
      </c>
      <c r="G2" s="45" t="s">
        <v>1179</v>
      </c>
      <c r="H2" s="45" t="s">
        <v>1180</v>
      </c>
      <c r="J2" s="45" t="s">
        <v>520</v>
      </c>
      <c r="K2" s="45" t="s">
        <v>1183</v>
      </c>
    </row>
    <row r="3" spans="1:11" x14ac:dyDescent="0.25">
      <c r="A3" s="45" t="s">
        <v>42</v>
      </c>
      <c r="B3">
        <f>COUNTIF(Laptops!G:G,Table4[[#This Row],[Device Model]])</f>
        <v>4</v>
      </c>
      <c r="D3" t="s">
        <v>497</v>
      </c>
      <c r="E3">
        <f>COUNTIF(Laptops!H:H,Table5[[#This Row],[Audit Decision]])</f>
        <v>190</v>
      </c>
      <c r="G3" t="s">
        <v>48</v>
      </c>
      <c r="H3">
        <f>COUNTIF(Laptops!K:K,Table6[[#This Row],[Audit status]])</f>
        <v>44</v>
      </c>
      <c r="J3" t="s">
        <v>205</v>
      </c>
      <c r="K3">
        <f>COUNTIF(Laptops!L:L,Table7[[#This Row],[snow state from vijay]])</f>
        <v>69</v>
      </c>
    </row>
    <row r="4" spans="1:11" x14ac:dyDescent="0.25">
      <c r="A4" s="45" t="s">
        <v>44</v>
      </c>
      <c r="B4">
        <f>COUNTIF(Laptops!G:G,Table4[[#This Row],[Device Model]])</f>
        <v>8</v>
      </c>
      <c r="D4" t="s">
        <v>47</v>
      </c>
      <c r="E4">
        <f>COUNTIF(Laptops!H:H,Table5[[#This Row],[Audit Decision]])</f>
        <v>90</v>
      </c>
      <c r="G4" t="s">
        <v>602</v>
      </c>
      <c r="H4">
        <f>COUNTIF(Laptops!K:K,Table6[[#This Row],[Audit status]])</f>
        <v>16</v>
      </c>
      <c r="J4" t="s">
        <v>206</v>
      </c>
      <c r="K4">
        <f>COUNTIF(Laptops!L:L,Table7[[#This Row],[snow state from vijay]])</f>
        <v>66</v>
      </c>
    </row>
    <row r="5" spans="1:11" x14ac:dyDescent="0.25">
      <c r="A5" s="45" t="s">
        <v>252</v>
      </c>
      <c r="B5">
        <f>COUNTIF(Laptops!G:G,Table4[[#This Row],[Device Model]])</f>
        <v>5</v>
      </c>
      <c r="D5" s="45" t="s">
        <v>1178</v>
      </c>
      <c r="E5" s="45">
        <f>SUBTOTAL(109,Table5[No of devices])</f>
        <v>280</v>
      </c>
      <c r="G5" t="s">
        <v>1181</v>
      </c>
      <c r="H5">
        <f>COUNTIF(Laptops!K:K,Table6[[#This Row],[Audit status]])</f>
        <v>22</v>
      </c>
      <c r="J5" t="s">
        <v>1187</v>
      </c>
      <c r="K5">
        <f>SUM(K3:K4)</f>
        <v>135</v>
      </c>
    </row>
    <row r="6" spans="1:11" x14ac:dyDescent="0.25">
      <c r="A6" s="45" t="s">
        <v>136</v>
      </c>
      <c r="B6">
        <f>COUNTIF(Laptops!G:G,Table4[[#This Row],[Device Model]])</f>
        <v>3</v>
      </c>
      <c r="G6" t="s">
        <v>1182</v>
      </c>
      <c r="H6">
        <f>COUNTIF(Laptops!K:K,Table6[[#This Row],[Audit status]])</f>
        <v>0</v>
      </c>
      <c r="J6" s="45" t="s">
        <v>1188</v>
      </c>
      <c r="K6" s="12">
        <f>SUM(E11,-K5)</f>
        <v>145</v>
      </c>
    </row>
    <row r="7" spans="1:11" x14ac:dyDescent="0.25">
      <c r="A7" s="45" t="s">
        <v>43</v>
      </c>
      <c r="B7">
        <f>COUNTIF(Laptops!G:G,Table4[[#This Row],[Device Model]])</f>
        <v>10</v>
      </c>
      <c r="G7" s="45" t="s">
        <v>1186</v>
      </c>
      <c r="H7" s="12">
        <f>COUNTIF(Laptops!K:K,Table6[[#This Row],[Audit status]])+SUM(H3:H6)</f>
        <v>82</v>
      </c>
    </row>
    <row r="8" spans="1:11" x14ac:dyDescent="0.25">
      <c r="A8" s="45" t="s">
        <v>202</v>
      </c>
      <c r="B8">
        <f>COUNTIF(Laptops!G:G,Table4[[#This Row],[Device Model]])</f>
        <v>1</v>
      </c>
      <c r="D8" s="45" t="s">
        <v>10</v>
      </c>
      <c r="E8" s="45" t="s">
        <v>1185</v>
      </c>
    </row>
    <row r="9" spans="1:11" x14ac:dyDescent="0.25">
      <c r="A9" s="45" t="s">
        <v>486</v>
      </c>
      <c r="B9">
        <f>COUNTIF(Laptops!G:G,Table4[[#This Row],[Device Model]])</f>
        <v>1</v>
      </c>
      <c r="D9" t="s">
        <v>50</v>
      </c>
      <c r="E9">
        <f>COUNTIF(Laptops!M:M,Table8[[#This Row],[Project]])</f>
        <v>181</v>
      </c>
    </row>
    <row r="10" spans="1:11" x14ac:dyDescent="0.25">
      <c r="A10" s="45" t="s">
        <v>411</v>
      </c>
      <c r="B10">
        <f>COUNTIF(Laptops!G:G,Table4[[#This Row],[Device Model]])</f>
        <v>2</v>
      </c>
      <c r="D10" t="s">
        <v>51</v>
      </c>
      <c r="E10">
        <f>COUNTIF(Laptops!M:M,Table8[[#This Row],[Project]])</f>
        <v>99</v>
      </c>
    </row>
    <row r="11" spans="1:11" x14ac:dyDescent="0.25">
      <c r="A11" s="45" t="s">
        <v>415</v>
      </c>
      <c r="B11">
        <f>COUNTIF(Laptops!G:G,Table4[[#This Row],[Device Model]])</f>
        <v>3</v>
      </c>
      <c r="D11" t="s">
        <v>1178</v>
      </c>
      <c r="E11">
        <f>SUM(E9,E10)</f>
        <v>280</v>
      </c>
    </row>
    <row r="12" spans="1:11" x14ac:dyDescent="0.25">
      <c r="A12" s="45" t="s">
        <v>416</v>
      </c>
      <c r="B12">
        <f>COUNTIF(Laptops!G:G,Table4[[#This Row],[Device Model]])</f>
        <v>2</v>
      </c>
    </row>
    <row r="13" spans="1:11" x14ac:dyDescent="0.25">
      <c r="A13" s="45" t="s">
        <v>203</v>
      </c>
      <c r="B13">
        <f>COUNTIF(Laptops!G:G,Table4[[#This Row],[Device Model]])</f>
        <v>27</v>
      </c>
    </row>
    <row r="14" spans="1:11" x14ac:dyDescent="0.25">
      <c r="A14" s="45" t="s">
        <v>418</v>
      </c>
      <c r="B14">
        <f>COUNTIF(Laptops!G:G,Table4[[#This Row],[Device Model]])</f>
        <v>1</v>
      </c>
    </row>
    <row r="15" spans="1:11" x14ac:dyDescent="0.25">
      <c r="A15" s="45" t="s">
        <v>414</v>
      </c>
      <c r="B15">
        <f>COUNTIF(Laptops!G:G,Table4[[#This Row],[Device Model]])</f>
        <v>6</v>
      </c>
    </row>
    <row r="16" spans="1:11" x14ac:dyDescent="0.25">
      <c r="A16" s="45" t="s">
        <v>417</v>
      </c>
      <c r="B16">
        <f>COUNTIF(Laptops!G:G,Table4[[#This Row],[Device Model]])</f>
        <v>8</v>
      </c>
    </row>
    <row r="17" spans="1:2" x14ac:dyDescent="0.25">
      <c r="A17" s="45" t="s">
        <v>413</v>
      </c>
      <c r="B17">
        <f>COUNTIF(Laptops!G:G,Table4[[#This Row],[Device Model]])</f>
        <v>9</v>
      </c>
    </row>
    <row r="18" spans="1:2" x14ac:dyDescent="0.25">
      <c r="A18" s="45" t="s">
        <v>412</v>
      </c>
      <c r="B18">
        <f>COUNTIF(Laptops!G:G,Table4[[#This Row],[Device Model]])</f>
        <v>6</v>
      </c>
    </row>
    <row r="19" spans="1:2" x14ac:dyDescent="0.25">
      <c r="A19" s="45" t="s">
        <v>410</v>
      </c>
      <c r="B19">
        <f>COUNTIF(Laptops!G:G,Table4[[#This Row],[Device Model]])</f>
        <v>7</v>
      </c>
    </row>
    <row r="20" spans="1:2" x14ac:dyDescent="0.25">
      <c r="A20" s="45" t="s">
        <v>137</v>
      </c>
      <c r="B20">
        <f>COUNTIF(Laptops!G:G,Table4[[#This Row],[Device Model]])</f>
        <v>11</v>
      </c>
    </row>
    <row r="21" spans="1:2" x14ac:dyDescent="0.25">
      <c r="A21" s="45" t="s">
        <v>138</v>
      </c>
      <c r="B21">
        <f>COUNTIF(Laptops!G:G,Table4[[#This Row],[Device Model]])</f>
        <v>8</v>
      </c>
    </row>
    <row r="22" spans="1:2" x14ac:dyDescent="0.25">
      <c r="A22" s="45" t="s">
        <v>718</v>
      </c>
      <c r="B22">
        <f>COUNTIF(Laptops!G:G,Table4[[#This Row],[Device Model]])</f>
        <v>2</v>
      </c>
    </row>
    <row r="23" spans="1:2" x14ac:dyDescent="0.25">
      <c r="A23" s="45" t="s">
        <v>139</v>
      </c>
      <c r="B23">
        <f>COUNTIF(Laptops!G:G,Table4[[#This Row],[Device Model]])</f>
        <v>14</v>
      </c>
    </row>
    <row r="24" spans="1:2" x14ac:dyDescent="0.25">
      <c r="A24" s="45" t="s">
        <v>140</v>
      </c>
      <c r="B24">
        <f>COUNTIF(Laptops!G:G,Table4[[#This Row],[Device Model]])</f>
        <v>12</v>
      </c>
    </row>
    <row r="25" spans="1:2" x14ac:dyDescent="0.25">
      <c r="A25" s="45" t="s">
        <v>141</v>
      </c>
      <c r="B25">
        <f>COUNTIF(Laptops!G:G,Table4[[#This Row],[Device Model]])</f>
        <v>4</v>
      </c>
    </row>
    <row r="26" spans="1:2" x14ac:dyDescent="0.25">
      <c r="A26" s="45" t="s">
        <v>142</v>
      </c>
      <c r="B26">
        <f>COUNTIF(Laptops!G:G,Table4[[#This Row],[Device Model]])</f>
        <v>21</v>
      </c>
    </row>
    <row r="27" spans="1:2" x14ac:dyDescent="0.25">
      <c r="A27" s="45" t="s">
        <v>143</v>
      </c>
      <c r="B27">
        <f>COUNTIF(Laptops!G:G,Table4[[#This Row],[Device Model]])</f>
        <v>19</v>
      </c>
    </row>
    <row r="28" spans="1:2" x14ac:dyDescent="0.25">
      <c r="A28" s="45" t="s">
        <v>46</v>
      </c>
      <c r="B28">
        <f>COUNTIF(Laptops!G:G,Table4[[#This Row],[Device Model]])</f>
        <v>1</v>
      </c>
    </row>
    <row r="29" spans="1:2" x14ac:dyDescent="0.25">
      <c r="A29" s="45" t="s">
        <v>144</v>
      </c>
      <c r="B29">
        <f>COUNTIF(Laptops!G:G,Table4[[#This Row],[Device Model]])</f>
        <v>40</v>
      </c>
    </row>
    <row r="30" spans="1:2" x14ac:dyDescent="0.25">
      <c r="A30" s="45" t="s">
        <v>719</v>
      </c>
      <c r="B30">
        <f>COUNTIF(Laptops!G:G,Table4[[#This Row],[Device Model]])</f>
        <v>1</v>
      </c>
    </row>
    <row r="31" spans="1:2" x14ac:dyDescent="0.25">
      <c r="A31" s="45" t="s">
        <v>145</v>
      </c>
      <c r="B31">
        <f>COUNTIF(Laptops!G:G,Table4[[#This Row],[Device Model]])</f>
        <v>19</v>
      </c>
    </row>
    <row r="32" spans="1:2" x14ac:dyDescent="0.25">
      <c r="A32" s="45" t="s">
        <v>146</v>
      </c>
      <c r="B32">
        <f>COUNTIF(Laptops!G:G,Table4[[#This Row],[Device Model]])</f>
        <v>22</v>
      </c>
    </row>
    <row r="33" spans="1:2" x14ac:dyDescent="0.25">
      <c r="A33" s="45" t="s">
        <v>45</v>
      </c>
      <c r="B33">
        <f>COUNTIF(Laptops!G:G,Table4[[#This Row],[Device Model]])</f>
        <v>3</v>
      </c>
    </row>
    <row r="34" spans="1:2" x14ac:dyDescent="0.25">
      <c r="A34" s="45" t="s">
        <v>1178</v>
      </c>
      <c r="B34" s="45">
        <f>SUBTOTAL(109,Table4[No of devices])</f>
        <v>280</v>
      </c>
    </row>
  </sheetData>
  <pageMargins left="0.7" right="0.7" top="0.75" bottom="0.75" header="0.3" footer="0.3"/>
  <pageSetup paperSize="9" orientation="portrait" verticalDpi="0" r:id="rId1"/>
  <ignoredErrors>
    <ignoredError sqref="H7 E11 K5:K6" calculatedColumn="1"/>
  </ignoredErrors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427A-15A7-4A47-A896-972D2C7DB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c740a38-124e-45d4-9b1e-b5d1d99d365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893EB62-75ED-4DC6-AE62-980FD81DF30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Sheet4</vt:lpstr>
      <vt:lpstr>Sheet2</vt:lpstr>
      <vt:lpstr>Laptops</vt:lpstr>
      <vt:lpstr>Apple devices</vt:lpstr>
      <vt:lpstr>Pick list</vt:lpstr>
      <vt:lpstr>dummy for ops</vt:lpstr>
      <vt:lpstr>for deloitte</vt:lpstr>
      <vt:lpstr>report to cmdb</vt:lpstr>
      <vt:lpstr>Disposed ones</vt:lpstr>
      <vt:lpstr>summary</vt:lpstr>
      <vt:lpstr>test for reports</vt:lpstr>
      <vt:lpstr>old emisson list</vt:lpstr>
      <vt:lpstr>hgj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2018-02-21T20:22:08Z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0ec8d6cb-2d4e-4ef6-b498-ef4b29380912</vt:lpwstr>
  </property>
  <property fmtid="{D5CDD505-2E9C-101B-9397-08002B2CF9AE}" pid="3" name="bjSaver">
    <vt:lpwstr>R8o+B3i0z+3davyYQZbVs4PVLD0qUCg8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policy="2c740a38-124e-45d4-9b1e-b5d1d99d365c"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_AdHocReviewCycleID">
    <vt:i4>-2055140074</vt:i4>
  </property>
  <property fmtid="{D5CDD505-2E9C-101B-9397-08002B2CF9AE}" pid="8" name="_NewReviewCycle">
    <vt:lpwstr/>
  </property>
  <property fmtid="{D5CDD505-2E9C-101B-9397-08002B2CF9AE}" pid="9" name="_ReviewingToolsShownOnce">
    <vt:lpwstr/>
  </property>
</Properties>
</file>