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sign Details" sheetId="1" state="visible" r:id="rId2"/>
    <sheet name="Weld Details" sheetId="2" state="visible" r:id="rId3"/>
    <sheet name="Weld Data record" sheetId="3" state="visible" r:id="rId4"/>
    <sheet name="WPS Range" sheetId="4" state="visible" r:id="rId5"/>
    <sheet name="PWHT Detail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<sst xmlns="http://schemas.openxmlformats.org/spreadsheetml/2006/main" count="387" uniqueCount="215">
  <si>
    <t xml:space="preserve">Design and Customer Requirement</t>
  </si>
  <si>
    <t xml:space="preserve">WPQR No:</t>
  </si>
  <si>
    <t xml:space="preserve">Sl No.</t>
  </si>
  <si>
    <t xml:space="preserve">Customer Spec / Product Code</t>
  </si>
  <si>
    <t xml:space="preserve">Clause</t>
  </si>
  <si>
    <t xml:space="preserve">Description </t>
  </si>
  <si>
    <t xml:space="preserve">Applicable /
Not Applicable</t>
  </si>
  <si>
    <t xml:space="preserve">Variable Details</t>
  </si>
  <si>
    <t xml:space="preserve">Remark</t>
  </si>
  <si>
    <t xml:space="preserve">Product Standard</t>
  </si>
  <si>
    <t xml:space="preserve">Not Applicable</t>
  </si>
  <si>
    <t xml:space="preserve">EN 15087</t>
  </si>
  <si>
    <t xml:space="preserve">Customer</t>
  </si>
  <si>
    <t xml:space="preserve">XXXX</t>
  </si>
  <si>
    <t xml:space="preserve">Customer Specification</t>
  </si>
  <si>
    <t xml:space="preserve">Impact Requirement</t>
  </si>
  <si>
    <t xml:space="preserve">Applicable</t>
  </si>
  <si>
    <t xml:space="preserve">Yes</t>
  </si>
  <si>
    <t xml:space="preserve">Hardness Requirement</t>
  </si>
  <si>
    <t xml:space="preserve">XXX</t>
  </si>
  <si>
    <t xml:space="preserve">YYY</t>
  </si>
  <si>
    <t xml:space="preserve">Product Form:</t>
  </si>
  <si>
    <t xml:space="preserve">Welding Process(es):</t>
  </si>
  <si>
    <t xml:space="preserve">Deposited metal Thickness (mm)</t>
  </si>
  <si>
    <t xml:space="preserve">Type of Joint:</t>
  </si>
  <si>
    <t xml:space="preserve">Type of Weld:</t>
  </si>
  <si>
    <t xml:space="preserve">Weld Details</t>
  </si>
  <si>
    <t xml:space="preserve">Parent material group(s) and sub group(s):</t>
  </si>
  <si>
    <t xml:space="preserve">Parent material thickness (mm):</t>
  </si>
  <si>
    <t xml:space="preserve">Throat thickness (mm):</t>
  </si>
  <si>
    <t xml:space="preserve">Single Layer / Multi run:</t>
  </si>
  <si>
    <t xml:space="preserve">Outside pipe diameter (mm):</t>
  </si>
  <si>
    <t xml:space="preserve">Filler material designation (ISO) :</t>
  </si>
  <si>
    <t xml:space="preserve">Filler material make:</t>
  </si>
  <si>
    <t xml:space="preserve">Filler material size(mm):</t>
  </si>
  <si>
    <t xml:space="preserve">Designation of shielding gas/flux:</t>
  </si>
  <si>
    <t xml:space="preserve">Designation of backing gas:</t>
  </si>
  <si>
    <t xml:space="preserve">Type of welding current and polarity:</t>
  </si>
  <si>
    <t xml:space="preserve">Mode of metal transfer:</t>
  </si>
  <si>
    <t xml:space="preserve">Heat input (kJ/mm):</t>
  </si>
  <si>
    <t xml:space="preserve">Welding positions:</t>
  </si>
  <si>
    <t xml:space="preserve">Preheat temperature Min:</t>
  </si>
  <si>
    <t xml:space="preserve">Interpass temperature Max:</t>
  </si>
  <si>
    <t xml:space="preserve">Post heating:</t>
  </si>
  <si>
    <t xml:space="preserve">Post Weld Heat Treatement (PWHT)</t>
  </si>
  <si>
    <t xml:space="preserve">Other information:</t>
  </si>
  <si>
    <t xml:space="preserve">Welding Data Recording Sheet</t>
  </si>
  <si>
    <t xml:space="preserve">Testing Standard</t>
  </si>
  <si>
    <t xml:space="preserve">ISO 15614</t>
  </si>
  <si>
    <t xml:space="preserve">Level</t>
  </si>
  <si>
    <t xml:space="preserve">PQR/01</t>
  </si>
  <si>
    <t xml:space="preserve">Plate</t>
  </si>
  <si>
    <t xml:space="preserve">MAG (135)</t>
  </si>
  <si>
    <t xml:space="preserve">Base Material Grade:</t>
  </si>
  <si>
    <t xml:space="preserve">S355J2W+N to S355J2W+N</t>
  </si>
  <si>
    <t xml:space="preserve">PWPS No:</t>
  </si>
  <si>
    <t xml:space="preserve">PWPS/01</t>
  </si>
  <si>
    <t xml:space="preserve">1.4 to 1.4</t>
  </si>
  <si>
    <t xml:space="preserve">Filler Material Classification (ASME)</t>
  </si>
  <si>
    <t xml:space="preserve">SFA-5.18 – ER70S-6</t>
  </si>
  <si>
    <t xml:space="preserve">1 - 12 mm 
2  - 12 mm</t>
  </si>
  <si>
    <t xml:space="preserve">ISO 14341-A-G 42 3 M21 3Si1</t>
  </si>
  <si>
    <t xml:space="preserve">Test Coupon Dimensions:</t>
  </si>
  <si>
    <t xml:space="preserve">150 X 300</t>
  </si>
  <si>
    <t xml:space="preserve">Bohler</t>
  </si>
  <si>
    <t xml:space="preserve">Base Metal Heat No:</t>
  </si>
  <si>
    <t xml:space="preserve">B18035</t>
  </si>
  <si>
    <t xml:space="preserve">Filler material Brand Name:</t>
  </si>
  <si>
    <t xml:space="preserve">SG2</t>
  </si>
  <si>
    <t xml:space="preserve">Base Metal Batch No:</t>
  </si>
  <si>
    <t xml:space="preserve">…………</t>
  </si>
  <si>
    <t xml:space="preserve">Filler Material Heat No. / Lot No. / Batch No.</t>
  </si>
  <si>
    <t xml:space="preserve">V20411002</t>
  </si>
  <si>
    <t xml:space="preserve">Method of Preheating:</t>
  </si>
  <si>
    <t xml:space="preserve">1.2 mm</t>
  </si>
  <si>
    <t xml:space="preserve">Baking &amp; drying Filler Metal :</t>
  </si>
  <si>
    <r>
      <rPr>
        <sz val="14"/>
        <rFont val="Arial"/>
        <family val="2"/>
        <charset val="1"/>
      </rPr>
      <t xml:space="preserve">30</t>
    </r>
    <r>
      <rPr>
        <sz val="14"/>
        <rFont val="Calibri"/>
        <family val="2"/>
        <charset val="1"/>
      </rPr>
      <t xml:space="preserve">°C</t>
    </r>
  </si>
  <si>
    <t xml:space="preserve">DCEP (Reverse Polarity)</t>
  </si>
  <si>
    <t xml:space="preserve">250°C</t>
  </si>
  <si>
    <t xml:space="preserve">Pulse</t>
  </si>
  <si>
    <t xml:space="preserve">PA (1G)</t>
  </si>
  <si>
    <t xml:space="preserve">Multi Layer</t>
  </si>
  <si>
    <t xml:space="preserve">Butt -Joint</t>
  </si>
  <si>
    <t xml:space="preserve">Butt Weld – Full Penetration</t>
  </si>
  <si>
    <t xml:space="preserve">12 mm</t>
  </si>
  <si>
    <t xml:space="preserve">Both Side – with gauging,</t>
  </si>
  <si>
    <t xml:space="preserve">Weaving/Stringent:</t>
  </si>
  <si>
    <t xml:space="preserve">Weaving</t>
  </si>
  <si>
    <t xml:space="preserve">Weld Metal Thickness:</t>
  </si>
  <si>
    <t xml:space="preserve">12mm</t>
  </si>
  <si>
    <t xml:space="preserve">Max Weaving:</t>
  </si>
  <si>
    <t xml:space="preserve">08 mm</t>
  </si>
  <si>
    <t xml:space="preserve">Identification Number:</t>
  </si>
  <si>
    <t xml:space="preserve">WC 02</t>
  </si>
  <si>
    <t xml:space="preserve">Mode of Metal Transfer:</t>
  </si>
  <si>
    <t xml:space="preserve">Pulse (PMC – PCS)</t>
  </si>
  <si>
    <t xml:space="preserve">Machine Make &amp; Model</t>
  </si>
  <si>
    <t xml:space="preserve">Fronius – TPS 500i</t>
  </si>
  <si>
    <t xml:space="preserve">CTTW (Contact Tube to Work Distance):</t>
  </si>
  <si>
    <t xml:space="preserve">18 mm -21 mm</t>
  </si>
  <si>
    <t xml:space="preserve">Machine Calibration Date:</t>
  </si>
  <si>
    <t xml:space="preserve">Work Angle:</t>
  </si>
  <si>
    <t xml:space="preserve">90° </t>
  </si>
  <si>
    <t xml:space="preserve">Machine No:</t>
  </si>
  <si>
    <t xml:space="preserve">M/U2/042 (Sr. No. 31278217)</t>
  </si>
  <si>
    <t xml:space="preserve">Torch Angle:</t>
  </si>
  <si>
    <t xml:space="preserve">5° - 15°</t>
  </si>
  <si>
    <t xml:space="preserve">Preparation / Cleaning Method:</t>
  </si>
  <si>
    <t xml:space="preserve">Wire Brushing / Grinding</t>
  </si>
  <si>
    <t xml:space="preserve">Nozzle Diameter</t>
  </si>
  <si>
    <t xml:space="preserve">M21 (Argon 80 % + Co2 20%)</t>
  </si>
  <si>
    <t xml:space="preserve">Tungsten electrode type;</t>
  </si>
  <si>
    <t xml:space="preserve">Tungsten electrode size:</t>
  </si>
  <si>
    <t xml:space="preserve">Date of Welding:</t>
  </si>
  <si>
    <t xml:space="preserve">19-02-2022</t>
  </si>
  <si>
    <t xml:space="preserve">Oscillation : Amplitude, frequency,</t>
  </si>
  <si>
    <t xml:space="preserve">Name of Welder:</t>
  </si>
  <si>
    <t xml:space="preserve">John</t>
  </si>
  <si>
    <t xml:space="preserve">Plasma welding details</t>
  </si>
  <si>
    <t xml:space="preserve">Manufacturer:</t>
  </si>
  <si>
    <t xml:space="preserve">XYZ</t>
  </si>
  <si>
    <t xml:space="preserve">Details of back gouging / backing:</t>
  </si>
  <si>
    <t xml:space="preserve">Manufacturer Address</t>
  </si>
  <si>
    <t xml:space="preserve">ABCDEFG</t>
  </si>
  <si>
    <t xml:space="preserve">Examiner Reference Number</t>
  </si>
  <si>
    <t xml:space="preserve">ABC</t>
  </si>
  <si>
    <t xml:space="preserve">DEF</t>
  </si>
  <si>
    <t xml:space="preserve">GHI</t>
  </si>
  <si>
    <t xml:space="preserve">BHASKAR NIKAM</t>
  </si>
  <si>
    <t xml:space="preserve">Prepared By </t>
  </si>
  <si>
    <t xml:space="preserve">Witness By</t>
  </si>
  <si>
    <t xml:space="preserve">Reviewed By</t>
  </si>
  <si>
    <t xml:space="preserve">Approved By
Examiner</t>
  </si>
  <si>
    <t xml:space="preserve">WELDING DATA RECORDING SHEET</t>
  </si>
  <si>
    <t xml:space="preserve">WPQR No. :</t>
  </si>
  <si>
    <t xml:space="preserve">Parameters Recording Sheet</t>
  </si>
  <si>
    <t xml:space="preserve">SL No:</t>
  </si>
  <si>
    <t xml:space="preserve">Layer</t>
  </si>
  <si>
    <t xml:space="preserve">Bead</t>
  </si>
  <si>
    <t xml:space="preserve">Run</t>
  </si>
  <si>
    <t xml:space="preserve">Welding Process</t>
  </si>
  <si>
    <t xml:space="preserve">Filler material dia.(mm)</t>
  </si>
  <si>
    <t xml:space="preserve">Mode of metal Transfer</t>
  </si>
  <si>
    <t xml:space="preserve">Type of current/ polarity</t>
  </si>
  <si>
    <t xml:space="preserve">Current (I)</t>
  </si>
  <si>
    <t xml:space="preserve">Voltage (U)</t>
  </si>
  <si>
    <t xml:space="preserve">Time</t>
  </si>
  <si>
    <t xml:space="preserve">Weld Length </t>
  </si>
  <si>
    <t xml:space="preserve">Wire Speed </t>
  </si>
  <si>
    <t xml:space="preserve">Welding Speed (v)</t>
  </si>
  <si>
    <t xml:space="preserve">Thermal efficiency factor
(k)</t>
  </si>
  <si>
    <t xml:space="preserve">Heat Input  
(Q)</t>
  </si>
  <si>
    <t xml:space="preserve">Inter pass Temp</t>
  </si>
  <si>
    <t xml:space="preserve">Gas Flow Rate
(Shielding)</t>
  </si>
  <si>
    <t xml:space="preserve">Gas Flow Rate
(Backing)</t>
  </si>
  <si>
    <t xml:space="preserve">Min</t>
  </si>
  <si>
    <t xml:space="preserve">Max</t>
  </si>
  <si>
    <t xml:space="preserve">Avg</t>
  </si>
  <si>
    <t xml:space="preserve">Observed</t>
  </si>
  <si>
    <t xml:space="preserve">Minimum</t>
  </si>
  <si>
    <t xml:space="preserve">Maximum</t>
  </si>
  <si>
    <t xml:space="preserve">Amp</t>
  </si>
  <si>
    <t xml:space="preserve">Volt</t>
  </si>
  <si>
    <t xml:space="preserve">Sec</t>
  </si>
  <si>
    <t xml:space="preserve">mm</t>
  </si>
  <si>
    <t xml:space="preserve">M/Min</t>
  </si>
  <si>
    <t xml:space="preserve">mm/sec</t>
  </si>
  <si>
    <t xml:space="preserve">KJ/mm</t>
  </si>
  <si>
    <t xml:space="preserve">°C</t>
  </si>
  <si>
    <t xml:space="preserve">LPM</t>
  </si>
  <si>
    <t xml:space="preserve">1-1</t>
  </si>
  <si>
    <t xml:space="preserve">DCEP</t>
  </si>
  <si>
    <t xml:space="preserve">2-1</t>
  </si>
  <si>
    <t xml:space="preserve">3-1</t>
  </si>
  <si>
    <t xml:space="preserve">3-2</t>
  </si>
  <si>
    <t xml:space="preserve">Average Heat Input (Q)</t>
  </si>
  <si>
    <t xml:space="preserve">SL No.</t>
  </si>
  <si>
    <t xml:space="preserve">Description</t>
  </si>
  <si>
    <t xml:space="preserve">Observation</t>
  </si>
  <si>
    <t xml:space="preserve">Visual Inspection Root Run</t>
  </si>
  <si>
    <t xml:space="preserve">Found Satisfactory</t>
  </si>
  <si>
    <t xml:space="preserve">
</t>
  </si>
  <si>
    <t xml:space="preserve">Prepared By :</t>
  </si>
  <si>
    <t xml:space="preserve">Witnessed     By : </t>
  </si>
  <si>
    <t xml:space="preserve">Reviewed By:</t>
  </si>
  <si>
    <t xml:space="preserve">WELDING DETAILS FOR WPS</t>
  </si>
  <si>
    <t xml:space="preserve">Run Details</t>
  </si>
  <si>
    <t xml:space="preserve">Size of filler material(mm)</t>
  </si>
  <si>
    <t xml:space="preserve">Current (A)</t>
  </si>
  <si>
    <t xml:space="preserve">Voltage (V)</t>
  </si>
  <si>
    <t xml:space="preserve">Wire feed speed (m/min)</t>
  </si>
  <si>
    <t xml:space="preserve">Travel speed (mm/Sec)</t>
  </si>
  <si>
    <t xml:space="preserve">Heat Input  (KJ/mm)</t>
  </si>
  <si>
    <t xml:space="preserve">Post Weld Heat Treatement</t>
  </si>
  <si>
    <t xml:space="preserve">Details</t>
  </si>
  <si>
    <t xml:space="preserve">PWHT Applicable</t>
  </si>
  <si>
    <t xml:space="preserve">Equipment Details</t>
  </si>
  <si>
    <t xml:space="preserve">Method</t>
  </si>
  <si>
    <t xml:space="preserve">Machine Number</t>
  </si>
  <si>
    <t xml:space="preserve">Machine Details (In Detail)</t>
  </si>
  <si>
    <t xml:space="preserve">Calibration On</t>
  </si>
  <si>
    <t xml:space="preserve">Calbration Due Date</t>
  </si>
  <si>
    <t xml:space="preserve">Stress reliving Date</t>
  </si>
  <si>
    <t xml:space="preserve">Base Metal Details</t>
  </si>
  <si>
    <t xml:space="preserve">Base Metal Grade</t>
  </si>
  <si>
    <t xml:space="preserve">Base Metal Group Number</t>
  </si>
  <si>
    <t xml:space="preserve">Base Metal Thickness</t>
  </si>
  <si>
    <t xml:space="preserve">Tempering Temperature (If Applicable)</t>
  </si>
  <si>
    <t xml:space="preserve">PWHT Parameter Details</t>
  </si>
  <si>
    <t xml:space="preserve">Soaking Temp. (⁰C)</t>
  </si>
  <si>
    <t xml:space="preserve">Loading Temp. (⁰C)</t>
  </si>
  <si>
    <t xml:space="preserve">Rate of Heating &amp; Cooling (⁰C)</t>
  </si>
  <si>
    <t xml:space="preserve">Soaking Time (Hrs) </t>
  </si>
  <si>
    <t xml:space="preserve">Unloading Temp. (⁰C)</t>
  </si>
  <si>
    <t xml:space="preserve">Furnace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</si>
</sst>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General"/>
    <numFmt numFmtId="167" formatCode="@"/>
    <numFmt numFmtId="168" formatCode="0.00"/>
    <numFmt numFmtId="169" formatCode="0"/>
    <numFmt numFmtId="170" formatCode="0.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sz val="14"/>
      <name val="Calibri"/>
      <family val="2"/>
      <charset val="1"/>
    </font>
    <font>
      <sz val="8"/>
      <name val="Arial"/>
      <family val="2"/>
      <charset val="1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2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5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DDDDD"/>
        <bgColor rgb="FFDCDCDC"/>
      </patternFill>
    </fill>
    <fill>
      <patternFill patternType="solid">
        <fgColor rgb="FFD3D3D3"/>
        <bgColor rgb="FFDCDCDC"/>
      </patternFill>
    </fill>
    <fill>
      <patternFill patternType="solid">
        <fgColor rgb="FFFFFF00"/>
        <bgColor rgb="FFFFFF00"/>
      </patternFill>
    </fill>
    <fill>
      <patternFill patternType="solid">
        <fgColor rgb="FFDCDCDC"/>
        <bgColor rgb="FFDDDDDD"/>
      </patternFill>
    </fill>
    <fill>
      <patternFill patternType="solid">
        <fgColor rgb="FFB2B2B2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CDCDC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21</xdr:col>
      <xdr:colOff>356760</xdr:colOff>
      <xdr:row>19</xdr:row>
      <xdr:rowOff>371880</xdr:rowOff>
    </xdr:from>
    <xdr:to>
      <xdr:col>24</xdr:col>
      <xdr:colOff>452160</xdr:colOff>
      <xdr:row>21</xdr:row>
      <xdr:rowOff>736560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171000" y="8580240"/>
          <a:ext cx="3036600" cy="134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39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5"/>
    <col collapsed="false" customWidth="false" hidden="false" outlineLevel="0" max="2" min="2" style="2" width="11.52"/>
    <col collapsed="false" customWidth="true" hidden="false" outlineLevel="0" max="3" min="3" style="1" width="17.32"/>
    <col collapsed="false" customWidth="true" hidden="false" outlineLevel="0" max="4" min="4" style="1" width="15.85"/>
    <col collapsed="false" customWidth="true" hidden="false" outlineLevel="0" max="5" min="5" style="1" width="32.27"/>
    <col collapsed="false" customWidth="true" hidden="false" outlineLevel="0" max="6" min="6" style="1" width="17.32"/>
    <col collapsed="false" customWidth="true" hidden="false" outlineLevel="0" max="7" min="7" style="1" width="23.72"/>
    <col collapsed="false" customWidth="true" hidden="false" outlineLevel="0" max="8" min="8" style="1" width="16.87"/>
    <col collapsed="false" customWidth="true" hidden="false" outlineLevel="0" max="9" min="9" style="1" width="2.77"/>
    <col collapsed="false" customWidth="false" hidden="false" outlineLevel="0" max="11" min="10" style="1" width="11.52"/>
    <col collapsed="false" customWidth="true" hidden="false" outlineLevel="0" max="12" min="12" style="1" width="76.4"/>
    <col collapsed="false" customWidth="false" hidden="false" outlineLevel="0" max="1024" min="13" style="1" width="11.52"/>
  </cols>
  <sheetData>
    <row r="1" customFormat="false" ht="12.8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30.7" hidden="false" customHeight="true" outlineLevel="0" collapsed="false">
      <c r="A2" s="5"/>
      <c r="B2" s="6" t="s">
        <v>0</v>
      </c>
      <c r="C2" s="6"/>
      <c r="D2" s="6"/>
      <c r="E2" s="6"/>
      <c r="F2" s="6"/>
      <c r="G2" s="6"/>
      <c r="H2" s="6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customFormat="false" ht="12.8" hidden="false" customHeight="false" outlineLevel="0" collapsed="false">
      <c r="A3" s="5"/>
      <c r="B3" s="8"/>
      <c r="C3" s="8"/>
      <c r="D3" s="8"/>
      <c r="E3" s="8"/>
      <c r="F3" s="8"/>
      <c r="G3" s="8"/>
      <c r="H3" s="8"/>
      <c r="I3" s="7"/>
    </row>
    <row r="4" customFormat="false" ht="12.8" hidden="false" customHeight="false" outlineLevel="0" collapsed="false">
      <c r="A4" s="5"/>
      <c r="B4" s="9" t="s">
        <v>1</v>
      </c>
      <c r="C4" s="10" t="str">
        <f aca="false">'Weld Details'!C5</f>
        <v>PQR/01</v>
      </c>
      <c r="D4" s="10"/>
      <c r="E4" s="10"/>
      <c r="F4" s="10"/>
      <c r="G4" s="10"/>
      <c r="H4" s="10"/>
      <c r="I4" s="7"/>
    </row>
    <row r="5" customFormat="false" ht="9.65" hidden="false" customHeight="true" outlineLevel="0" collapsed="false">
      <c r="A5" s="5"/>
      <c r="B5" s="11"/>
      <c r="C5" s="11"/>
      <c r="D5" s="11"/>
      <c r="E5" s="11"/>
      <c r="F5" s="11"/>
      <c r="G5" s="11"/>
      <c r="H5" s="11"/>
      <c r="I5" s="7"/>
    </row>
    <row r="6" customFormat="false" ht="40.15" hidden="false" customHeight="true" outlineLevel="0" collapsed="false">
      <c r="A6" s="5"/>
      <c r="B6" s="11" t="s">
        <v>2</v>
      </c>
      <c r="C6" s="12" t="s">
        <v>3</v>
      </c>
      <c r="D6" s="13" t="s">
        <v>4</v>
      </c>
      <c r="E6" s="13" t="s">
        <v>5</v>
      </c>
      <c r="F6" s="12" t="s">
        <v>6</v>
      </c>
      <c r="G6" s="13" t="s">
        <v>7</v>
      </c>
      <c r="H6" s="13" t="s">
        <v>8</v>
      </c>
      <c r="I6" s="7"/>
    </row>
    <row r="7" customFormat="false" ht="12.8" hidden="false" customHeight="false" outlineLevel="0" collapsed="false">
      <c r="A7" s="5"/>
      <c r="B7" s="13" t="n">
        <v>1</v>
      </c>
      <c r="C7" s="13"/>
      <c r="D7" s="13"/>
      <c r="E7" s="14" t="s">
        <v>9</v>
      </c>
      <c r="F7" s="14" t="s">
        <v>10</v>
      </c>
      <c r="G7" s="15" t="s">
        <v>11</v>
      </c>
      <c r="H7" s="14"/>
      <c r="I7" s="7"/>
    </row>
    <row r="8" customFormat="false" ht="12.8" hidden="false" customHeight="false" outlineLevel="0" collapsed="false">
      <c r="A8" s="5"/>
      <c r="B8" s="13" t="n">
        <v>2</v>
      </c>
      <c r="C8" s="13"/>
      <c r="D8" s="13"/>
      <c r="E8" s="14" t="s">
        <v>12</v>
      </c>
      <c r="F8" s="14" t="s">
        <v>10</v>
      </c>
      <c r="G8" s="15" t="s">
        <v>13</v>
      </c>
      <c r="H8" s="14"/>
      <c r="I8" s="7"/>
    </row>
    <row r="9" customFormat="false" ht="12.8" hidden="false" customHeight="false" outlineLevel="0" collapsed="false">
      <c r="A9" s="5"/>
      <c r="B9" s="13" t="n">
        <v>3</v>
      </c>
      <c r="C9" s="13"/>
      <c r="D9" s="13"/>
      <c r="E9" s="14" t="s">
        <v>14</v>
      </c>
      <c r="F9" s="14" t="s">
        <v>10</v>
      </c>
      <c r="G9" s="15" t="s">
        <v>13</v>
      </c>
      <c r="H9" s="14"/>
      <c r="I9" s="7"/>
    </row>
    <row r="10" customFormat="false" ht="12.8" hidden="false" customHeight="false" outlineLevel="0" collapsed="false">
      <c r="A10" s="5"/>
      <c r="B10" s="16"/>
      <c r="C10" s="16"/>
      <c r="D10" s="16"/>
      <c r="E10" s="17"/>
      <c r="F10" s="17"/>
      <c r="G10" s="18"/>
      <c r="H10" s="17"/>
      <c r="I10" s="7"/>
    </row>
    <row r="11" customFormat="false" ht="12.8" hidden="false" customHeight="false" outlineLevel="0" collapsed="false">
      <c r="A11" s="5"/>
      <c r="B11" s="13" t="n">
        <v>4</v>
      </c>
      <c r="C11" s="13"/>
      <c r="D11" s="13"/>
      <c r="E11" s="14" t="s">
        <v>15</v>
      </c>
      <c r="F11" s="14" t="s">
        <v>16</v>
      </c>
      <c r="G11" s="15" t="s">
        <v>17</v>
      </c>
      <c r="H11" s="14"/>
      <c r="I11" s="7"/>
    </row>
    <row r="12" customFormat="false" ht="12.8" hidden="false" customHeight="false" outlineLevel="0" collapsed="false">
      <c r="A12" s="5"/>
      <c r="B12" s="13" t="n">
        <v>5</v>
      </c>
      <c r="C12" s="13"/>
      <c r="D12" s="13"/>
      <c r="E12" s="14" t="s">
        <v>18</v>
      </c>
      <c r="F12" s="14" t="s">
        <v>16</v>
      </c>
      <c r="G12" s="15" t="s">
        <v>17</v>
      </c>
      <c r="H12" s="14"/>
      <c r="I12" s="7"/>
    </row>
    <row r="13" customFormat="false" ht="12.8" hidden="false" customHeight="false" outlineLevel="0" collapsed="false">
      <c r="A13" s="5"/>
      <c r="B13" s="16"/>
      <c r="C13" s="16"/>
      <c r="D13" s="16"/>
      <c r="E13" s="17"/>
      <c r="F13" s="17"/>
      <c r="G13" s="18"/>
      <c r="H13" s="17"/>
      <c r="I13" s="7"/>
    </row>
    <row r="14" customFormat="false" ht="12.8" hidden="false" customHeight="false" outlineLevel="0" collapsed="false">
      <c r="A14" s="5"/>
      <c r="B14" s="13" t="n">
        <v>6</v>
      </c>
      <c r="C14" s="13" t="s">
        <v>19</v>
      </c>
      <c r="D14" s="13" t="s">
        <v>20</v>
      </c>
      <c r="E14" s="19" t="s">
        <v>21</v>
      </c>
      <c r="F14" s="14" t="s">
        <v>10</v>
      </c>
      <c r="G14" s="14"/>
      <c r="H14" s="14"/>
      <c r="I14" s="7"/>
    </row>
    <row r="15" customFormat="false" ht="12.8" hidden="false" customHeight="false" outlineLevel="0" collapsed="false">
      <c r="A15" s="5"/>
      <c r="B15" s="13" t="n">
        <v>7</v>
      </c>
      <c r="C15" s="13" t="s">
        <v>19</v>
      </c>
      <c r="D15" s="13" t="s">
        <v>20</v>
      </c>
      <c r="E15" s="19" t="s">
        <v>22</v>
      </c>
      <c r="F15" s="14" t="s">
        <v>10</v>
      </c>
      <c r="G15" s="14"/>
      <c r="H15" s="14"/>
      <c r="I15" s="7"/>
    </row>
    <row r="16" customFormat="false" ht="12.8" hidden="false" customHeight="false" outlineLevel="0" collapsed="false">
      <c r="A16" s="5"/>
      <c r="B16" s="13" t="n">
        <v>8</v>
      </c>
      <c r="C16" s="13" t="s">
        <v>19</v>
      </c>
      <c r="D16" s="13" t="s">
        <v>20</v>
      </c>
      <c r="E16" s="19" t="s">
        <v>23</v>
      </c>
      <c r="F16" s="14" t="s">
        <v>10</v>
      </c>
      <c r="G16" s="14"/>
      <c r="H16" s="14"/>
      <c r="I16" s="7"/>
    </row>
    <row r="17" customFormat="false" ht="12.8" hidden="false" customHeight="false" outlineLevel="0" collapsed="false">
      <c r="A17" s="5"/>
      <c r="B17" s="13" t="n">
        <v>9</v>
      </c>
      <c r="C17" s="13" t="s">
        <v>19</v>
      </c>
      <c r="D17" s="13" t="s">
        <v>20</v>
      </c>
      <c r="E17" s="19" t="s">
        <v>24</v>
      </c>
      <c r="F17" s="14" t="s">
        <v>10</v>
      </c>
      <c r="G17" s="14"/>
      <c r="H17" s="14"/>
      <c r="I17" s="7"/>
    </row>
    <row r="18" customFormat="false" ht="12.8" hidden="false" customHeight="false" outlineLevel="0" collapsed="false">
      <c r="A18" s="5"/>
      <c r="B18" s="13" t="n">
        <v>10</v>
      </c>
      <c r="C18" s="13" t="s">
        <v>19</v>
      </c>
      <c r="D18" s="13" t="s">
        <v>20</v>
      </c>
      <c r="E18" s="19" t="s">
        <v>25</v>
      </c>
      <c r="F18" s="14" t="s">
        <v>10</v>
      </c>
      <c r="G18" s="14"/>
      <c r="H18" s="14"/>
      <c r="I18" s="7"/>
    </row>
    <row r="19" customFormat="false" ht="12.8" hidden="false" customHeight="false" outlineLevel="0" collapsed="false">
      <c r="A19" s="5"/>
      <c r="B19" s="13" t="n">
        <v>11</v>
      </c>
      <c r="C19" s="13" t="s">
        <v>19</v>
      </c>
      <c r="D19" s="13" t="s">
        <v>20</v>
      </c>
      <c r="E19" s="19" t="s">
        <v>26</v>
      </c>
      <c r="F19" s="14" t="s">
        <v>10</v>
      </c>
      <c r="G19" s="14"/>
      <c r="H19" s="14"/>
      <c r="I19" s="7"/>
    </row>
    <row r="20" customFormat="false" ht="24.55" hidden="false" customHeight="false" outlineLevel="0" collapsed="false">
      <c r="A20" s="5"/>
      <c r="B20" s="13" t="n">
        <v>12</v>
      </c>
      <c r="C20" s="13" t="s">
        <v>19</v>
      </c>
      <c r="D20" s="13" t="s">
        <v>20</v>
      </c>
      <c r="E20" s="20" t="s">
        <v>27</v>
      </c>
      <c r="F20" s="14" t="s">
        <v>10</v>
      </c>
      <c r="G20" s="14"/>
      <c r="H20" s="14"/>
      <c r="I20" s="7"/>
    </row>
    <row r="21" customFormat="false" ht="12.8" hidden="false" customHeight="false" outlineLevel="0" collapsed="false">
      <c r="A21" s="5"/>
      <c r="B21" s="13" t="n">
        <v>13</v>
      </c>
      <c r="C21" s="13" t="s">
        <v>19</v>
      </c>
      <c r="D21" s="13" t="s">
        <v>20</v>
      </c>
      <c r="E21" s="19" t="s">
        <v>28</v>
      </c>
      <c r="F21" s="14" t="s">
        <v>10</v>
      </c>
      <c r="G21" s="14"/>
      <c r="H21" s="14"/>
      <c r="I21" s="7"/>
    </row>
    <row r="22" customFormat="false" ht="12.8" hidden="false" customHeight="false" outlineLevel="0" collapsed="false">
      <c r="A22" s="5"/>
      <c r="B22" s="13" t="n">
        <v>14</v>
      </c>
      <c r="C22" s="13" t="s">
        <v>19</v>
      </c>
      <c r="D22" s="13" t="s">
        <v>20</v>
      </c>
      <c r="E22" s="19" t="s">
        <v>29</v>
      </c>
      <c r="F22" s="14" t="s">
        <v>10</v>
      </c>
      <c r="G22" s="14"/>
      <c r="H22" s="14"/>
      <c r="I22" s="7"/>
    </row>
    <row r="23" customFormat="false" ht="12.8" hidden="false" customHeight="false" outlineLevel="0" collapsed="false">
      <c r="A23" s="5"/>
      <c r="B23" s="13" t="n">
        <v>15</v>
      </c>
      <c r="C23" s="13" t="s">
        <v>19</v>
      </c>
      <c r="D23" s="13" t="s">
        <v>20</v>
      </c>
      <c r="E23" s="19" t="s">
        <v>30</v>
      </c>
      <c r="F23" s="14" t="s">
        <v>10</v>
      </c>
      <c r="G23" s="14"/>
      <c r="H23" s="14"/>
      <c r="I23" s="7"/>
    </row>
    <row r="24" customFormat="false" ht="12.8" hidden="false" customHeight="false" outlineLevel="0" collapsed="false">
      <c r="A24" s="5"/>
      <c r="B24" s="13" t="n">
        <v>16</v>
      </c>
      <c r="C24" s="13" t="s">
        <v>19</v>
      </c>
      <c r="D24" s="13" t="s">
        <v>20</v>
      </c>
      <c r="E24" s="19" t="s">
        <v>31</v>
      </c>
      <c r="F24" s="14" t="s">
        <v>10</v>
      </c>
      <c r="G24" s="14"/>
      <c r="H24" s="14"/>
      <c r="I24" s="7"/>
    </row>
    <row r="25" customFormat="false" ht="12.8" hidden="false" customHeight="false" outlineLevel="0" collapsed="false">
      <c r="A25" s="5"/>
      <c r="B25" s="13" t="n">
        <v>17</v>
      </c>
      <c r="C25" s="13" t="s">
        <v>19</v>
      </c>
      <c r="D25" s="13" t="s">
        <v>20</v>
      </c>
      <c r="E25" s="19" t="s">
        <v>32</v>
      </c>
      <c r="F25" s="14" t="s">
        <v>10</v>
      </c>
      <c r="G25" s="14"/>
      <c r="H25" s="14"/>
      <c r="I25" s="7"/>
    </row>
    <row r="26" customFormat="false" ht="12.8" hidden="false" customHeight="false" outlineLevel="0" collapsed="false">
      <c r="A26" s="5"/>
      <c r="B26" s="13" t="n">
        <v>18</v>
      </c>
      <c r="C26" s="13" t="s">
        <v>19</v>
      </c>
      <c r="D26" s="13" t="s">
        <v>20</v>
      </c>
      <c r="E26" s="19" t="s">
        <v>33</v>
      </c>
      <c r="F26" s="14" t="s">
        <v>10</v>
      </c>
      <c r="G26" s="14"/>
      <c r="H26" s="14"/>
      <c r="I26" s="7"/>
    </row>
    <row r="27" customFormat="false" ht="12.8" hidden="false" customHeight="false" outlineLevel="0" collapsed="false">
      <c r="A27" s="5"/>
      <c r="B27" s="13" t="n">
        <v>19</v>
      </c>
      <c r="C27" s="13" t="s">
        <v>19</v>
      </c>
      <c r="D27" s="13" t="s">
        <v>20</v>
      </c>
      <c r="E27" s="19" t="s">
        <v>34</v>
      </c>
      <c r="F27" s="14" t="s">
        <v>10</v>
      </c>
      <c r="G27" s="14"/>
      <c r="H27" s="14"/>
      <c r="I27" s="7"/>
    </row>
    <row r="28" customFormat="false" ht="12.8" hidden="false" customHeight="false" outlineLevel="0" collapsed="false">
      <c r="A28" s="5"/>
      <c r="B28" s="13" t="n">
        <v>20</v>
      </c>
      <c r="C28" s="13" t="s">
        <v>19</v>
      </c>
      <c r="D28" s="13" t="s">
        <v>20</v>
      </c>
      <c r="E28" s="19" t="s">
        <v>35</v>
      </c>
      <c r="F28" s="14" t="s">
        <v>10</v>
      </c>
      <c r="G28" s="14"/>
      <c r="H28" s="14"/>
      <c r="I28" s="7"/>
    </row>
    <row r="29" customFormat="false" ht="12.8" hidden="false" customHeight="false" outlineLevel="0" collapsed="false">
      <c r="A29" s="5"/>
      <c r="B29" s="13" t="n">
        <v>21</v>
      </c>
      <c r="C29" s="13" t="s">
        <v>19</v>
      </c>
      <c r="D29" s="13" t="s">
        <v>20</v>
      </c>
      <c r="E29" s="19" t="s">
        <v>36</v>
      </c>
      <c r="F29" s="14" t="s">
        <v>10</v>
      </c>
      <c r="G29" s="14"/>
      <c r="H29" s="14"/>
      <c r="I29" s="7"/>
    </row>
    <row r="30" customFormat="false" ht="12.8" hidden="false" customHeight="false" outlineLevel="0" collapsed="false">
      <c r="A30" s="5"/>
      <c r="B30" s="13" t="n">
        <v>22</v>
      </c>
      <c r="C30" s="13" t="s">
        <v>19</v>
      </c>
      <c r="D30" s="13" t="s">
        <v>20</v>
      </c>
      <c r="E30" s="19" t="s">
        <v>37</v>
      </c>
      <c r="F30" s="14" t="s">
        <v>10</v>
      </c>
      <c r="G30" s="14"/>
      <c r="H30" s="14"/>
      <c r="I30" s="7"/>
    </row>
    <row r="31" customFormat="false" ht="12.8" hidden="false" customHeight="false" outlineLevel="0" collapsed="false">
      <c r="A31" s="5"/>
      <c r="B31" s="13" t="n">
        <v>23</v>
      </c>
      <c r="C31" s="13" t="s">
        <v>19</v>
      </c>
      <c r="D31" s="13" t="s">
        <v>20</v>
      </c>
      <c r="E31" s="19" t="s">
        <v>38</v>
      </c>
      <c r="F31" s="14" t="s">
        <v>10</v>
      </c>
      <c r="G31" s="14"/>
      <c r="H31" s="14"/>
      <c r="I31" s="7"/>
    </row>
    <row r="32" customFormat="false" ht="12.8" hidden="false" customHeight="false" outlineLevel="0" collapsed="false">
      <c r="A32" s="5"/>
      <c r="B32" s="13" t="n">
        <v>24</v>
      </c>
      <c r="C32" s="13" t="s">
        <v>19</v>
      </c>
      <c r="D32" s="13" t="s">
        <v>20</v>
      </c>
      <c r="E32" s="19" t="s">
        <v>39</v>
      </c>
      <c r="F32" s="14" t="s">
        <v>10</v>
      </c>
      <c r="G32" s="14"/>
      <c r="H32" s="14"/>
      <c r="I32" s="7"/>
    </row>
    <row r="33" customFormat="false" ht="12.8" hidden="false" customHeight="false" outlineLevel="0" collapsed="false">
      <c r="A33" s="5"/>
      <c r="B33" s="13" t="n">
        <v>25</v>
      </c>
      <c r="C33" s="13" t="s">
        <v>19</v>
      </c>
      <c r="D33" s="13" t="s">
        <v>20</v>
      </c>
      <c r="E33" s="19" t="s">
        <v>40</v>
      </c>
      <c r="F33" s="14" t="s">
        <v>10</v>
      </c>
      <c r="G33" s="19"/>
      <c r="H33" s="19"/>
      <c r="I33" s="7"/>
    </row>
    <row r="34" customFormat="false" ht="12.8" hidden="false" customHeight="false" outlineLevel="0" collapsed="false">
      <c r="A34" s="5"/>
      <c r="B34" s="13" t="n">
        <v>26</v>
      </c>
      <c r="C34" s="13" t="s">
        <v>19</v>
      </c>
      <c r="D34" s="13" t="s">
        <v>20</v>
      </c>
      <c r="E34" s="19" t="s">
        <v>41</v>
      </c>
      <c r="F34" s="14" t="s">
        <v>10</v>
      </c>
      <c r="G34" s="19"/>
      <c r="H34" s="19"/>
      <c r="I34" s="7"/>
    </row>
    <row r="35" customFormat="false" ht="12.8" hidden="false" customHeight="false" outlineLevel="0" collapsed="false">
      <c r="A35" s="5"/>
      <c r="B35" s="13" t="n">
        <v>27</v>
      </c>
      <c r="C35" s="13" t="s">
        <v>19</v>
      </c>
      <c r="D35" s="13" t="s">
        <v>20</v>
      </c>
      <c r="E35" s="19" t="s">
        <v>42</v>
      </c>
      <c r="F35" s="14" t="s">
        <v>10</v>
      </c>
      <c r="G35" s="19"/>
      <c r="H35" s="19"/>
      <c r="I35" s="7"/>
    </row>
    <row r="36" customFormat="false" ht="12.8" hidden="false" customHeight="false" outlineLevel="0" collapsed="false">
      <c r="A36" s="5"/>
      <c r="B36" s="13" t="n">
        <v>28</v>
      </c>
      <c r="C36" s="13" t="s">
        <v>19</v>
      </c>
      <c r="D36" s="13" t="s">
        <v>20</v>
      </c>
      <c r="E36" s="19" t="s">
        <v>43</v>
      </c>
      <c r="F36" s="14" t="s">
        <v>10</v>
      </c>
      <c r="G36" s="19"/>
      <c r="H36" s="19"/>
      <c r="I36" s="7"/>
    </row>
    <row r="37" customFormat="false" ht="12.8" hidden="false" customHeight="false" outlineLevel="0" collapsed="false">
      <c r="A37" s="5"/>
      <c r="B37" s="13" t="n">
        <v>29</v>
      </c>
      <c r="C37" s="13" t="s">
        <v>19</v>
      </c>
      <c r="D37" s="13" t="s">
        <v>20</v>
      </c>
      <c r="E37" s="19" t="s">
        <v>44</v>
      </c>
      <c r="F37" s="14" t="s">
        <v>10</v>
      </c>
      <c r="G37" s="19"/>
      <c r="H37" s="19"/>
      <c r="I37" s="7"/>
    </row>
    <row r="38" customFormat="false" ht="12.8" hidden="false" customHeight="false" outlineLevel="0" collapsed="false">
      <c r="A38" s="5"/>
      <c r="B38" s="13" t="n">
        <v>30</v>
      </c>
      <c r="C38" s="13" t="s">
        <v>19</v>
      </c>
      <c r="D38" s="13" t="s">
        <v>20</v>
      </c>
      <c r="E38" s="19" t="s">
        <v>45</v>
      </c>
      <c r="F38" s="14" t="s">
        <v>10</v>
      </c>
      <c r="G38" s="19"/>
      <c r="H38" s="19"/>
      <c r="I38" s="7"/>
    </row>
    <row r="39" customFormat="false" ht="12.8" hidden="false" customHeight="false" outlineLevel="0" collapsed="false">
      <c r="A39" s="5"/>
      <c r="B39" s="21"/>
      <c r="C39" s="21"/>
      <c r="D39" s="21"/>
      <c r="E39" s="21"/>
      <c r="F39" s="21"/>
      <c r="G39" s="21"/>
      <c r="H39" s="21"/>
      <c r="I39" s="7"/>
    </row>
  </sheetData>
  <mergeCells count="15">
    <mergeCell ref="A1:I1"/>
    <mergeCell ref="A2:A39"/>
    <mergeCell ref="B2:H2"/>
    <mergeCell ref="I2:I39"/>
    <mergeCell ref="B3:H3"/>
    <mergeCell ref="C4:H4"/>
    <mergeCell ref="B5:H5"/>
    <mergeCell ref="C7:D7"/>
    <mergeCell ref="C8:D8"/>
    <mergeCell ref="C9:D9"/>
    <mergeCell ref="C10:D10"/>
    <mergeCell ref="C11:D11"/>
    <mergeCell ref="C12:D12"/>
    <mergeCell ref="C13:D13"/>
    <mergeCell ref="B39:H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4" width="2.77"/>
    <col collapsed="false" customWidth="true" hidden="false" outlineLevel="0" max="2" min="2" style="4" width="51.3"/>
    <col collapsed="false" customWidth="true" hidden="false" outlineLevel="0" max="3" min="3" style="4" width="38.9"/>
    <col collapsed="false" customWidth="true" hidden="false" outlineLevel="0" max="4" min="4" style="4" width="47.05"/>
    <col collapsed="false" customWidth="true" hidden="false" outlineLevel="0" max="5" min="5" style="4" width="41.87"/>
    <col collapsed="false" customWidth="true" hidden="false" outlineLevel="0" max="6" min="6" style="4" width="2.95"/>
    <col collapsed="false" customWidth="false" hidden="false" outlineLevel="0" max="252" min="7" style="4" width="11.51"/>
    <col collapsed="false" customWidth="false" hidden="false" outlineLevel="0" max="1022" min="253" style="1" width="11.54"/>
  </cols>
  <sheetData>
    <row r="1" customFormat="false" ht="12.8" hidden="false" customHeight="false" outlineLevel="0" collapsed="false">
      <c r="A1" s="22"/>
      <c r="B1" s="23"/>
      <c r="C1" s="23"/>
      <c r="D1" s="23"/>
      <c r="E1" s="23"/>
      <c r="F1" s="23"/>
    </row>
    <row r="2" customFormat="false" ht="21.95" hidden="false" customHeight="true" outlineLevel="0" collapsed="false">
      <c r="A2" s="24"/>
      <c r="B2" s="6" t="s">
        <v>46</v>
      </c>
      <c r="C2" s="6"/>
      <c r="D2" s="6"/>
      <c r="E2" s="6"/>
      <c r="F2" s="25"/>
    </row>
    <row r="3" customFormat="false" ht="20.4" hidden="false" customHeight="true" outlineLevel="0" collapsed="false">
      <c r="A3" s="24"/>
      <c r="B3" s="9" t="s">
        <v>47</v>
      </c>
      <c r="C3" s="6" t="s">
        <v>48</v>
      </c>
      <c r="D3" s="26" t="s">
        <v>49</v>
      </c>
      <c r="E3" s="27" t="n">
        <v>2</v>
      </c>
      <c r="F3" s="25"/>
    </row>
    <row r="4" customFormat="false" ht="9.95" hidden="false" customHeight="true" outlineLevel="0" collapsed="false">
      <c r="A4" s="24"/>
      <c r="B4" s="28"/>
      <c r="C4" s="28"/>
      <c r="D4" s="28"/>
      <c r="E4" s="28"/>
      <c r="F4" s="25"/>
    </row>
    <row r="5" customFormat="false" ht="25.5" hidden="false" customHeight="true" outlineLevel="0" collapsed="false">
      <c r="A5" s="24"/>
      <c r="B5" s="9" t="s">
        <v>1</v>
      </c>
      <c r="C5" s="9" t="s">
        <v>50</v>
      </c>
      <c r="D5" s="9" t="s">
        <v>21</v>
      </c>
      <c r="E5" s="9" t="s">
        <v>51</v>
      </c>
      <c r="F5" s="25"/>
    </row>
    <row r="6" customFormat="false" ht="25.5" hidden="false" customHeight="true" outlineLevel="0" collapsed="false">
      <c r="A6" s="24"/>
      <c r="B6" s="9" t="s">
        <v>22</v>
      </c>
      <c r="C6" s="9" t="s">
        <v>52</v>
      </c>
      <c r="D6" s="9" t="s">
        <v>53</v>
      </c>
      <c r="E6" s="9" t="s">
        <v>54</v>
      </c>
      <c r="F6" s="25"/>
    </row>
    <row r="7" customFormat="false" ht="42.75" hidden="false" customHeight="true" outlineLevel="0" collapsed="false">
      <c r="A7" s="24"/>
      <c r="B7" s="9" t="s">
        <v>55</v>
      </c>
      <c r="C7" s="9" t="s">
        <v>56</v>
      </c>
      <c r="D7" s="9" t="s">
        <v>27</v>
      </c>
      <c r="E7" s="9" t="s">
        <v>57</v>
      </c>
      <c r="F7" s="25"/>
    </row>
    <row r="8" customFormat="false" ht="23.85" hidden="false" customHeight="false" outlineLevel="0" collapsed="false">
      <c r="A8" s="24"/>
      <c r="B8" s="9" t="s">
        <v>58</v>
      </c>
      <c r="C8" s="9" t="s">
        <v>59</v>
      </c>
      <c r="D8" s="9" t="s">
        <v>28</v>
      </c>
      <c r="E8" s="9" t="s">
        <v>60</v>
      </c>
      <c r="F8" s="25"/>
    </row>
    <row r="9" customFormat="false" ht="25.5" hidden="false" customHeight="true" outlineLevel="0" collapsed="false">
      <c r="A9" s="24"/>
      <c r="B9" s="9" t="s">
        <v>32</v>
      </c>
      <c r="C9" s="29" t="s">
        <v>61</v>
      </c>
      <c r="D9" s="9" t="s">
        <v>62</v>
      </c>
      <c r="E9" s="9" t="s">
        <v>63</v>
      </c>
      <c r="F9" s="25"/>
    </row>
    <row r="10" customFormat="false" ht="25.5" hidden="false" customHeight="true" outlineLevel="0" collapsed="false">
      <c r="A10" s="24"/>
      <c r="B10" s="9" t="s">
        <v>33</v>
      </c>
      <c r="C10" s="9" t="s">
        <v>64</v>
      </c>
      <c r="D10" s="9" t="s">
        <v>65</v>
      </c>
      <c r="E10" s="9" t="s">
        <v>66</v>
      </c>
      <c r="F10" s="25"/>
    </row>
    <row r="11" customFormat="false" ht="25.5" hidden="false" customHeight="true" outlineLevel="0" collapsed="false">
      <c r="A11" s="24"/>
      <c r="B11" s="9" t="s">
        <v>67</v>
      </c>
      <c r="C11" s="9" t="s">
        <v>68</v>
      </c>
      <c r="D11" s="9" t="s">
        <v>69</v>
      </c>
      <c r="E11" s="9" t="s">
        <v>70</v>
      </c>
      <c r="F11" s="25"/>
    </row>
    <row r="12" customFormat="false" ht="30.95" hidden="false" customHeight="true" outlineLevel="0" collapsed="false">
      <c r="A12" s="24"/>
      <c r="B12" s="9" t="s">
        <v>71</v>
      </c>
      <c r="C12" s="9" t="s">
        <v>72</v>
      </c>
      <c r="D12" s="9" t="s">
        <v>73</v>
      </c>
      <c r="E12" s="9" t="s">
        <v>10</v>
      </c>
      <c r="F12" s="25"/>
    </row>
    <row r="13" customFormat="false" ht="25.5" hidden="false" customHeight="true" outlineLevel="0" collapsed="false">
      <c r="A13" s="24"/>
      <c r="B13" s="9" t="s">
        <v>34</v>
      </c>
      <c r="C13" s="9" t="s">
        <v>74</v>
      </c>
      <c r="D13" s="9" t="s">
        <v>31</v>
      </c>
      <c r="E13" s="9" t="s">
        <v>10</v>
      </c>
      <c r="F13" s="25"/>
    </row>
    <row r="14" customFormat="false" ht="35.8" hidden="false" customHeight="true" outlineLevel="0" collapsed="false">
      <c r="A14" s="24"/>
      <c r="B14" s="9" t="s">
        <v>75</v>
      </c>
      <c r="C14" s="9" t="s">
        <v>10</v>
      </c>
      <c r="D14" s="9" t="s">
        <v>41</v>
      </c>
      <c r="E14" s="30" t="s">
        <v>76</v>
      </c>
      <c r="F14" s="25"/>
    </row>
    <row r="15" customFormat="false" ht="35.8" hidden="false" customHeight="true" outlineLevel="0" collapsed="false">
      <c r="A15" s="24"/>
      <c r="B15" s="9" t="s">
        <v>37</v>
      </c>
      <c r="C15" s="9" t="s">
        <v>77</v>
      </c>
      <c r="D15" s="9" t="s">
        <v>42</v>
      </c>
      <c r="E15" s="9" t="s">
        <v>78</v>
      </c>
      <c r="F15" s="25"/>
    </row>
    <row r="16" customFormat="false" ht="25.5" hidden="false" customHeight="true" outlineLevel="0" collapsed="false">
      <c r="A16" s="24"/>
      <c r="B16" s="9" t="s">
        <v>38</v>
      </c>
      <c r="C16" s="9" t="s">
        <v>79</v>
      </c>
      <c r="D16" s="9" t="s">
        <v>43</v>
      </c>
      <c r="E16" s="9" t="s">
        <v>10</v>
      </c>
      <c r="F16" s="25"/>
    </row>
    <row r="17" customFormat="false" ht="25.5" hidden="false" customHeight="true" outlineLevel="0" collapsed="false">
      <c r="A17" s="24"/>
      <c r="B17" s="9" t="s">
        <v>40</v>
      </c>
      <c r="C17" s="9" t="s">
        <v>80</v>
      </c>
      <c r="D17" s="9" t="s">
        <v>30</v>
      </c>
      <c r="E17" s="9" t="s">
        <v>81</v>
      </c>
      <c r="F17" s="25"/>
    </row>
    <row r="18" customFormat="false" ht="25.5" hidden="false" customHeight="true" outlineLevel="0" collapsed="false">
      <c r="A18" s="24"/>
      <c r="B18" s="9" t="s">
        <v>24</v>
      </c>
      <c r="C18" s="9" t="s">
        <v>82</v>
      </c>
      <c r="D18" s="9" t="s">
        <v>29</v>
      </c>
      <c r="E18" s="9" t="s">
        <v>10</v>
      </c>
      <c r="F18" s="25"/>
    </row>
    <row r="19" customFormat="false" ht="25.5" hidden="false" customHeight="true" outlineLevel="0" collapsed="false">
      <c r="A19" s="24"/>
      <c r="B19" s="9" t="s">
        <v>25</v>
      </c>
      <c r="C19" s="9" t="s">
        <v>83</v>
      </c>
      <c r="D19" s="9" t="s">
        <v>23</v>
      </c>
      <c r="E19" s="9" t="s">
        <v>84</v>
      </c>
      <c r="F19" s="25"/>
    </row>
    <row r="20" customFormat="false" ht="25.5" hidden="false" customHeight="true" outlineLevel="0" collapsed="false">
      <c r="A20" s="24"/>
      <c r="B20" s="9" t="s">
        <v>26</v>
      </c>
      <c r="C20" s="9" t="s">
        <v>85</v>
      </c>
      <c r="D20" s="9" t="s">
        <v>86</v>
      </c>
      <c r="E20" s="9" t="s">
        <v>87</v>
      </c>
      <c r="F20" s="25"/>
    </row>
    <row r="21" customFormat="false" ht="25.5" hidden="false" customHeight="true" outlineLevel="0" collapsed="false">
      <c r="A21" s="24"/>
      <c r="B21" s="9" t="s">
        <v>88</v>
      </c>
      <c r="C21" s="9" t="s">
        <v>89</v>
      </c>
      <c r="D21" s="9" t="s">
        <v>90</v>
      </c>
      <c r="E21" s="9" t="s">
        <v>91</v>
      </c>
      <c r="F21" s="25"/>
    </row>
    <row r="22" customFormat="false" ht="25.5" hidden="false" customHeight="true" outlineLevel="0" collapsed="false">
      <c r="A22" s="24"/>
      <c r="B22" s="9" t="s">
        <v>92</v>
      </c>
      <c r="C22" s="9" t="s">
        <v>93</v>
      </c>
      <c r="D22" s="9" t="s">
        <v>94</v>
      </c>
      <c r="E22" s="9" t="s">
        <v>95</v>
      </c>
      <c r="F22" s="25"/>
    </row>
    <row r="23" customFormat="false" ht="25.5" hidden="false" customHeight="true" outlineLevel="0" collapsed="false">
      <c r="A23" s="24"/>
      <c r="B23" s="9" t="s">
        <v>96</v>
      </c>
      <c r="C23" s="9" t="s">
        <v>97</v>
      </c>
      <c r="D23" s="9" t="s">
        <v>98</v>
      </c>
      <c r="E23" s="31" t="s">
        <v>99</v>
      </c>
      <c r="F23" s="25"/>
    </row>
    <row r="24" customFormat="false" ht="25.5" hidden="false" customHeight="true" outlineLevel="0" collapsed="false">
      <c r="A24" s="24"/>
      <c r="B24" s="9" t="s">
        <v>100</v>
      </c>
      <c r="C24" s="9" t="n">
        <v>44424</v>
      </c>
      <c r="D24" s="9" t="s">
        <v>101</v>
      </c>
      <c r="E24" s="31" t="s">
        <v>102</v>
      </c>
      <c r="F24" s="25"/>
    </row>
    <row r="25" customFormat="false" ht="25.5" hidden="false" customHeight="true" outlineLevel="0" collapsed="false">
      <c r="A25" s="24"/>
      <c r="B25" s="9" t="s">
        <v>103</v>
      </c>
      <c r="C25" s="9" t="s">
        <v>104</v>
      </c>
      <c r="D25" s="9" t="s">
        <v>105</v>
      </c>
      <c r="E25" s="31" t="s">
        <v>106</v>
      </c>
      <c r="F25" s="25"/>
    </row>
    <row r="26" customFormat="false" ht="34.8" hidden="false" customHeight="true" outlineLevel="0" collapsed="false">
      <c r="A26" s="24"/>
      <c r="B26" s="9" t="s">
        <v>107</v>
      </c>
      <c r="C26" s="9" t="s">
        <v>108</v>
      </c>
      <c r="D26" s="32" t="s">
        <v>109</v>
      </c>
      <c r="E26" s="31" t="s">
        <v>84</v>
      </c>
      <c r="F26" s="25"/>
    </row>
    <row r="27" customFormat="false" ht="28.85" hidden="false" customHeight="true" outlineLevel="0" collapsed="false">
      <c r="A27" s="24"/>
      <c r="B27" s="9" t="s">
        <v>35</v>
      </c>
      <c r="C27" s="9" t="s">
        <v>110</v>
      </c>
      <c r="D27" s="33" t="s">
        <v>111</v>
      </c>
      <c r="E27" s="33" t="s">
        <v>10</v>
      </c>
      <c r="F27" s="25"/>
    </row>
    <row r="28" customFormat="false" ht="28.85" hidden="false" customHeight="true" outlineLevel="0" collapsed="false">
      <c r="A28" s="24"/>
      <c r="B28" s="9" t="s">
        <v>36</v>
      </c>
      <c r="C28" s="9" t="s">
        <v>10</v>
      </c>
      <c r="D28" s="33" t="s">
        <v>112</v>
      </c>
      <c r="E28" s="33" t="s">
        <v>10</v>
      </c>
      <c r="F28" s="25"/>
    </row>
    <row r="29" customFormat="false" ht="28.85" hidden="false" customHeight="true" outlineLevel="0" collapsed="false">
      <c r="A29" s="24"/>
      <c r="B29" s="9" t="s">
        <v>113</v>
      </c>
      <c r="C29" s="9" t="s">
        <v>114</v>
      </c>
      <c r="D29" s="33" t="s">
        <v>115</v>
      </c>
      <c r="E29" s="33" t="s">
        <v>10</v>
      </c>
      <c r="F29" s="33"/>
    </row>
    <row r="30" customFormat="false" ht="28.85" hidden="false" customHeight="true" outlineLevel="0" collapsed="false">
      <c r="A30" s="24"/>
      <c r="B30" s="9" t="s">
        <v>116</v>
      </c>
      <c r="C30" s="9" t="s">
        <v>117</v>
      </c>
      <c r="D30" s="33" t="s">
        <v>118</v>
      </c>
      <c r="E30" s="33" t="s">
        <v>10</v>
      </c>
      <c r="F30" s="33"/>
    </row>
    <row r="31" customFormat="false" ht="28.85" hidden="false" customHeight="true" outlineLevel="0" collapsed="false">
      <c r="A31" s="24"/>
      <c r="B31" s="9" t="s">
        <v>119</v>
      </c>
      <c r="C31" s="9" t="s">
        <v>120</v>
      </c>
      <c r="D31" s="33" t="s">
        <v>121</v>
      </c>
      <c r="E31" s="33" t="s">
        <v>10</v>
      </c>
      <c r="F31" s="33"/>
    </row>
    <row r="32" customFormat="false" ht="28.85" hidden="false" customHeight="true" outlineLevel="0" collapsed="false">
      <c r="A32" s="24"/>
      <c r="B32" s="9" t="s">
        <v>122</v>
      </c>
      <c r="C32" s="9" t="s">
        <v>123</v>
      </c>
      <c r="D32" s="33" t="s">
        <v>124</v>
      </c>
      <c r="E32" s="33" t="s">
        <v>120</v>
      </c>
      <c r="F32" s="33"/>
    </row>
    <row r="33" customFormat="false" ht="25.5" hidden="false" customHeight="true" outlineLevel="0" collapsed="false">
      <c r="A33" s="24"/>
      <c r="B33" s="34"/>
      <c r="C33" s="34"/>
      <c r="D33" s="34"/>
      <c r="E33" s="34"/>
      <c r="F33" s="25"/>
    </row>
    <row r="34" customFormat="false" ht="19.9" hidden="false" customHeight="true" outlineLevel="0" collapsed="false">
      <c r="A34" s="24"/>
      <c r="B34" s="35"/>
      <c r="C34" s="35"/>
      <c r="D34" s="35"/>
      <c r="E34" s="35"/>
      <c r="F34" s="25"/>
    </row>
    <row r="35" customFormat="false" ht="41" hidden="false" customHeight="true" outlineLevel="0" collapsed="false">
      <c r="A35" s="24"/>
      <c r="B35" s="9"/>
      <c r="C35" s="9"/>
      <c r="D35" s="9"/>
      <c r="E35" s="9"/>
      <c r="F35" s="25"/>
    </row>
    <row r="36" customFormat="false" ht="19.9" hidden="false" customHeight="true" outlineLevel="0" collapsed="false">
      <c r="A36" s="24"/>
      <c r="B36" s="11" t="s">
        <v>125</v>
      </c>
      <c r="C36" s="11" t="s">
        <v>126</v>
      </c>
      <c r="D36" s="11" t="s">
        <v>127</v>
      </c>
      <c r="E36" s="11" t="s">
        <v>128</v>
      </c>
      <c r="F36" s="25"/>
    </row>
    <row r="37" s="38" customFormat="true" ht="38.55" hidden="false" customHeight="true" outlineLevel="0" collapsed="false">
      <c r="A37" s="24"/>
      <c r="B37" s="6" t="s">
        <v>129</v>
      </c>
      <c r="C37" s="6" t="s">
        <v>130</v>
      </c>
      <c r="D37" s="36" t="s">
        <v>131</v>
      </c>
      <c r="E37" s="6" t="s">
        <v>132</v>
      </c>
      <c r="F37" s="25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7"/>
      <c r="GN37" s="37"/>
      <c r="GO37" s="37"/>
      <c r="GP37" s="37"/>
      <c r="GQ37" s="37"/>
      <c r="GR37" s="37"/>
      <c r="GS37" s="37"/>
      <c r="GT37" s="37"/>
      <c r="GU37" s="37"/>
      <c r="GV37" s="37"/>
      <c r="GW37" s="37"/>
      <c r="GX37" s="37"/>
      <c r="GY37" s="37"/>
      <c r="GZ37" s="37"/>
      <c r="HA37" s="37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/>
      <c r="IM37" s="37"/>
      <c r="IN37" s="37"/>
      <c r="IO37" s="37"/>
      <c r="IP37" s="37"/>
      <c r="IQ37" s="37"/>
      <c r="IR37" s="37"/>
      <c r="AMJ37" s="0"/>
    </row>
    <row r="38" customFormat="false" ht="19.9" hidden="false" customHeight="true" outlineLevel="0" collapsed="false">
      <c r="A38" s="24"/>
      <c r="B38" s="7"/>
      <c r="C38" s="7"/>
      <c r="D38" s="7"/>
      <c r="E38" s="7"/>
      <c r="F38" s="7"/>
    </row>
    <row r="39" customFormat="false" ht="29.85" hidden="false" customHeight="true" outlineLevel="0" collapsed="false">
      <c r="B39" s="39"/>
    </row>
  </sheetData>
  <mergeCells count="7">
    <mergeCell ref="B1:F1"/>
    <mergeCell ref="A2:A38"/>
    <mergeCell ref="B2:E2"/>
    <mergeCell ref="B4:E4"/>
    <mergeCell ref="B33:E33"/>
    <mergeCell ref="B34:E34"/>
    <mergeCell ref="B38:F38"/>
  </mergeCells>
  <printOptions headings="false" gridLines="false" gridLinesSet="true" horizontalCentered="false" verticalCentered="false"/>
  <pageMargins left="0.475" right="0.15625" top="0.590277777777778" bottom="0.0458333333333333" header="0.511805555555555" footer="0.511805555555555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536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X10" activeCellId="0" sqref="X10"/>
    </sheetView>
  </sheetViews>
  <sheetFormatPr defaultColWidth="11.875" defaultRowHeight="19.7" zeroHeight="false" outlineLevelRow="0" outlineLevelCol="0"/>
  <cols>
    <col collapsed="false" customWidth="true" hidden="false" outlineLevel="0" max="1" min="1" style="40" width="3.32"/>
    <col collapsed="false" customWidth="true" hidden="false" outlineLevel="0" max="2" min="2" style="40" width="8.33"/>
    <col collapsed="false" customWidth="true" hidden="false" outlineLevel="0" max="3" min="3" style="40" width="7.82"/>
    <col collapsed="false" customWidth="true" hidden="false" outlineLevel="0" max="4" min="4" style="40" width="12.03"/>
    <col collapsed="false" customWidth="true" hidden="false" outlineLevel="0" max="6" min="5" style="40" width="18.29"/>
    <col collapsed="false" customWidth="true" hidden="false" outlineLevel="0" max="7" min="7" style="40" width="11.51"/>
    <col collapsed="false" customWidth="true" hidden="false" outlineLevel="0" max="8" min="8" style="40" width="14.93"/>
    <col collapsed="false" customWidth="true" hidden="false" outlineLevel="0" max="18" min="9" style="40" width="11.51"/>
    <col collapsed="false" customWidth="true" hidden="false" outlineLevel="0" max="19" min="19" style="40" width="13.05"/>
    <col collapsed="false" customWidth="true" hidden="false" outlineLevel="0" max="20" min="20" style="40" width="16.1"/>
    <col collapsed="false" customWidth="true" hidden="false" outlineLevel="0" max="21" min="21" style="40" width="13.7"/>
    <col collapsed="false" customWidth="true" hidden="false" outlineLevel="0" max="22" min="22" style="40" width="15.55"/>
    <col collapsed="false" customWidth="true" hidden="false" outlineLevel="0" max="23" min="23" style="40" width="14.62"/>
    <col collapsed="false" customWidth="true" hidden="false" outlineLevel="0" max="24" min="24" style="40" width="11.51"/>
    <col collapsed="false" customWidth="true" hidden="false" outlineLevel="0" max="25" min="25" style="40" width="15.05"/>
    <col collapsed="false" customWidth="true" hidden="false" outlineLevel="0" max="26" min="26" style="40" width="18.06"/>
    <col collapsed="false" customWidth="true" hidden="false" outlineLevel="0" max="27" min="27" style="40" width="2.77"/>
    <col collapsed="false" customWidth="true" hidden="false" outlineLevel="0" max="37" min="28" style="0" width="11.51"/>
    <col collapsed="false" customWidth="true" hidden="false" outlineLevel="0" max="243" min="38" style="40" width="11.51"/>
    <col collapsed="false" customWidth="true" hidden="false" outlineLevel="0" max="1024" min="1017" style="0" width="11.52"/>
  </cols>
  <sheetData>
    <row r="1" customFormat="false" ht="9.95" hidden="false" customHeight="true" outlineLevel="0" collapsed="false">
      <c r="A1" s="41"/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</row>
    <row r="2" customFormat="false" ht="47.75" hidden="false" customHeight="true" outlineLevel="0" collapsed="false">
      <c r="A2" s="45"/>
      <c r="B2" s="46" t="s">
        <v>133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</row>
    <row r="3" customFormat="false" ht="9.95" hidden="false" customHeight="true" outlineLevel="0" collapsed="false">
      <c r="A3" s="45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7"/>
    </row>
    <row r="4" customFormat="false" ht="32.8" hidden="false" customHeight="true" outlineLevel="0" collapsed="false">
      <c r="A4" s="45"/>
      <c r="B4" s="49" t="s">
        <v>134</v>
      </c>
      <c r="C4" s="49"/>
      <c r="D4" s="49"/>
      <c r="E4" s="49" t="s">
        <v>50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7"/>
    </row>
    <row r="5" customFormat="false" ht="13.9" hidden="false" customHeight="true" outlineLevel="0" collapsed="false">
      <c r="A5" s="45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47"/>
    </row>
    <row r="6" s="54" customFormat="true" ht="35.8" hidden="false" customHeight="true" outlineLevel="0" collapsed="false">
      <c r="A6" s="51"/>
      <c r="B6" s="52" t="s">
        <v>135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3"/>
      <c r="AB6" s="0"/>
      <c r="AC6" s="0"/>
      <c r="AD6" s="0"/>
      <c r="AE6" s="0"/>
      <c r="AF6" s="0"/>
      <c r="AG6" s="0"/>
      <c r="AH6" s="0"/>
      <c r="AI6" s="0"/>
      <c r="AJ6" s="0"/>
      <c r="AK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4" customFormat="true" ht="78.35" hidden="false" customHeight="true" outlineLevel="0" collapsed="false">
      <c r="A7" s="51"/>
      <c r="B7" s="52" t="s">
        <v>136</v>
      </c>
      <c r="C7" s="52" t="s">
        <v>137</v>
      </c>
      <c r="D7" s="52" t="s">
        <v>138</v>
      </c>
      <c r="E7" s="52" t="s">
        <v>139</v>
      </c>
      <c r="F7" s="52" t="s">
        <v>140</v>
      </c>
      <c r="G7" s="52" t="s">
        <v>141</v>
      </c>
      <c r="H7" s="52" t="s">
        <v>142</v>
      </c>
      <c r="I7" s="52" t="s">
        <v>143</v>
      </c>
      <c r="J7" s="52" t="s">
        <v>144</v>
      </c>
      <c r="K7" s="52"/>
      <c r="L7" s="52"/>
      <c r="M7" s="52" t="s">
        <v>145</v>
      </c>
      <c r="N7" s="52"/>
      <c r="O7" s="52"/>
      <c r="P7" s="52" t="s">
        <v>146</v>
      </c>
      <c r="Q7" s="52" t="s">
        <v>147</v>
      </c>
      <c r="R7" s="52" t="s">
        <v>148</v>
      </c>
      <c r="S7" s="52" t="s">
        <v>149</v>
      </c>
      <c r="T7" s="52" t="s">
        <v>150</v>
      </c>
      <c r="U7" s="52" t="s">
        <v>151</v>
      </c>
      <c r="V7" s="52"/>
      <c r="W7" s="52"/>
      <c r="X7" s="52" t="s">
        <v>152</v>
      </c>
      <c r="Y7" s="52" t="s">
        <v>153</v>
      </c>
      <c r="Z7" s="55" t="s">
        <v>154</v>
      </c>
      <c r="AA7" s="53"/>
      <c r="AB7" s="0"/>
      <c r="AC7" s="0"/>
      <c r="AD7" s="0"/>
      <c r="AE7" s="0"/>
      <c r="AF7" s="0"/>
      <c r="AG7" s="0"/>
      <c r="AH7" s="0"/>
      <c r="AI7" s="0"/>
      <c r="AJ7" s="0"/>
      <c r="AK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4" customFormat="true" ht="33.8" hidden="false" customHeight="true" outlineLevel="0" collapsed="false">
      <c r="A8" s="51"/>
      <c r="B8" s="52"/>
      <c r="C8" s="52"/>
      <c r="D8" s="52"/>
      <c r="E8" s="52"/>
      <c r="F8" s="52"/>
      <c r="G8" s="52"/>
      <c r="H8" s="52"/>
      <c r="I8" s="52"/>
      <c r="J8" s="52" t="s">
        <v>155</v>
      </c>
      <c r="K8" s="52" t="s">
        <v>156</v>
      </c>
      <c r="L8" s="52" t="s">
        <v>157</v>
      </c>
      <c r="M8" s="52" t="s">
        <v>155</v>
      </c>
      <c r="N8" s="52" t="s">
        <v>156</v>
      </c>
      <c r="O8" s="52" t="s">
        <v>157</v>
      </c>
      <c r="P8" s="52"/>
      <c r="Q8" s="52"/>
      <c r="R8" s="52"/>
      <c r="S8" s="52"/>
      <c r="T8" s="52"/>
      <c r="U8" s="52" t="s">
        <v>158</v>
      </c>
      <c r="V8" s="52" t="s">
        <v>159</v>
      </c>
      <c r="W8" s="52" t="s">
        <v>160</v>
      </c>
      <c r="X8" s="52"/>
      <c r="Y8" s="52"/>
      <c r="Z8" s="52"/>
      <c r="AA8" s="53"/>
      <c r="AB8" s="0"/>
      <c r="AC8" s="0"/>
      <c r="AD8" s="0"/>
      <c r="AE8" s="0"/>
      <c r="AF8" s="0"/>
      <c r="AG8" s="0"/>
      <c r="AH8" s="0"/>
      <c r="AI8" s="0"/>
      <c r="AJ8" s="0"/>
      <c r="AK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4" customFormat="true" ht="26.85" hidden="false" customHeight="true" outlineLevel="0" collapsed="false">
      <c r="A9" s="51"/>
      <c r="B9" s="52"/>
      <c r="C9" s="52"/>
      <c r="D9" s="52"/>
      <c r="E9" s="52"/>
      <c r="F9" s="52"/>
      <c r="G9" s="52"/>
      <c r="H9" s="52"/>
      <c r="I9" s="52"/>
      <c r="J9" s="52" t="s">
        <v>161</v>
      </c>
      <c r="K9" s="52" t="s">
        <v>161</v>
      </c>
      <c r="L9" s="52" t="s">
        <v>161</v>
      </c>
      <c r="M9" s="52" t="s">
        <v>162</v>
      </c>
      <c r="N9" s="52" t="s">
        <v>162</v>
      </c>
      <c r="O9" s="52" t="s">
        <v>162</v>
      </c>
      <c r="P9" s="52" t="s">
        <v>163</v>
      </c>
      <c r="Q9" s="52" t="s">
        <v>164</v>
      </c>
      <c r="R9" s="52" t="s">
        <v>165</v>
      </c>
      <c r="S9" s="52" t="s">
        <v>166</v>
      </c>
      <c r="T9" s="52"/>
      <c r="U9" s="52" t="s">
        <v>167</v>
      </c>
      <c r="V9" s="52"/>
      <c r="W9" s="52"/>
      <c r="X9" s="52" t="s">
        <v>168</v>
      </c>
      <c r="Y9" s="52" t="s">
        <v>169</v>
      </c>
      <c r="Z9" s="52" t="s">
        <v>169</v>
      </c>
      <c r="AA9" s="53"/>
      <c r="AB9" s="0"/>
      <c r="AC9" s="0"/>
      <c r="AD9" s="0"/>
      <c r="AE9" s="0"/>
      <c r="AF9" s="0"/>
      <c r="AG9" s="0"/>
      <c r="AH9" s="0"/>
      <c r="AI9" s="0"/>
      <c r="AJ9" s="0"/>
      <c r="AK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7.7" hidden="false" customHeight="true" outlineLevel="0" collapsed="false">
      <c r="A10" s="45"/>
      <c r="B10" s="56" t="n">
        <v>1</v>
      </c>
      <c r="C10" s="56" t="n">
        <v>1</v>
      </c>
      <c r="D10" s="56" t="n">
        <v>1</v>
      </c>
      <c r="E10" s="57" t="s">
        <v>170</v>
      </c>
      <c r="F10" s="56" t="s">
        <v>52</v>
      </c>
      <c r="G10" s="56" t="n">
        <v>1.2</v>
      </c>
      <c r="H10" s="56" t="s">
        <v>79</v>
      </c>
      <c r="I10" s="56" t="s">
        <v>171</v>
      </c>
      <c r="J10" s="58" t="n">
        <v>90</v>
      </c>
      <c r="K10" s="58" t="n">
        <v>120</v>
      </c>
      <c r="L10" s="56" t="n">
        <f aca="false">(J10+K10)/2</f>
        <v>105</v>
      </c>
      <c r="M10" s="58" t="n">
        <v>20</v>
      </c>
      <c r="N10" s="58" t="n">
        <v>23</v>
      </c>
      <c r="O10" s="56" t="n">
        <f aca="false">(M10+N10)/2</f>
        <v>21.5</v>
      </c>
      <c r="P10" s="58" t="n">
        <v>70</v>
      </c>
      <c r="Q10" s="58" t="n">
        <v>300</v>
      </c>
      <c r="R10" s="58" t="n">
        <v>3.6</v>
      </c>
      <c r="S10" s="59" t="n">
        <f aca="false">Q10/P10</f>
        <v>4.28571428571429</v>
      </c>
      <c r="T10" s="56" t="n">
        <v>0.8</v>
      </c>
      <c r="U10" s="59" t="n">
        <f aca="false">(T10*(L10*O10)/S10)/1000</f>
        <v>0.4214</v>
      </c>
      <c r="V10" s="59" t="n">
        <f aca="false">U10-(U10*0.25)</f>
        <v>0.31605</v>
      </c>
      <c r="W10" s="59" t="n">
        <f aca="false">U10+(U10*0.25)</f>
        <v>0.52675</v>
      </c>
      <c r="X10" s="58" t="n">
        <v>50</v>
      </c>
      <c r="Y10" s="58" t="n">
        <v>15</v>
      </c>
      <c r="Z10" s="60" t="s">
        <v>10</v>
      </c>
      <c r="AA10" s="47"/>
    </row>
    <row r="11" customFormat="false" ht="37.7" hidden="false" customHeight="true" outlineLevel="0" collapsed="false">
      <c r="A11" s="45"/>
      <c r="B11" s="56" t="n">
        <v>2</v>
      </c>
      <c r="C11" s="56" t="n">
        <v>2</v>
      </c>
      <c r="D11" s="56" t="n">
        <v>1</v>
      </c>
      <c r="E11" s="57" t="s">
        <v>172</v>
      </c>
      <c r="F11" s="56" t="s">
        <v>52</v>
      </c>
      <c r="G11" s="56" t="n">
        <v>1.2</v>
      </c>
      <c r="H11" s="56" t="s">
        <v>79</v>
      </c>
      <c r="I11" s="56" t="s">
        <v>171</v>
      </c>
      <c r="J11" s="56" t="n">
        <v>150</v>
      </c>
      <c r="K11" s="56" t="n">
        <v>180</v>
      </c>
      <c r="L11" s="56" t="n">
        <f aca="false">(J11+K11)/2</f>
        <v>165</v>
      </c>
      <c r="M11" s="56" t="n">
        <v>24</v>
      </c>
      <c r="N11" s="56" t="n">
        <v>26</v>
      </c>
      <c r="O11" s="56" t="n">
        <f aca="false">(M11+N11)/2</f>
        <v>25</v>
      </c>
      <c r="P11" s="56" t="n">
        <v>75</v>
      </c>
      <c r="Q11" s="56" t="n">
        <v>300</v>
      </c>
      <c r="R11" s="56" t="n">
        <v>5.9</v>
      </c>
      <c r="S11" s="59" t="n">
        <f aca="false">Q11/P11</f>
        <v>4</v>
      </c>
      <c r="T11" s="56" t="n">
        <v>0.8</v>
      </c>
      <c r="U11" s="59" t="n">
        <f aca="false">(T11*(L11*O11)/S11)/1000</f>
        <v>0.825</v>
      </c>
      <c r="V11" s="59" t="n">
        <f aca="false">U11-(U11*0.25)</f>
        <v>0.61875</v>
      </c>
      <c r="W11" s="59" t="n">
        <f aca="false">U11+(U11*0.25)</f>
        <v>1.03125</v>
      </c>
      <c r="X11" s="56" t="n">
        <v>70</v>
      </c>
      <c r="Y11" s="56" t="n">
        <v>15</v>
      </c>
      <c r="Z11" s="61" t="s">
        <v>10</v>
      </c>
      <c r="AA11" s="47"/>
    </row>
    <row r="12" customFormat="false" ht="37.7" hidden="false" customHeight="true" outlineLevel="0" collapsed="false">
      <c r="A12" s="45"/>
      <c r="B12" s="56" t="n">
        <v>3</v>
      </c>
      <c r="C12" s="56" t="n">
        <v>3</v>
      </c>
      <c r="D12" s="56" t="n">
        <v>1</v>
      </c>
      <c r="E12" s="57" t="s">
        <v>173</v>
      </c>
      <c r="F12" s="56" t="s">
        <v>52</v>
      </c>
      <c r="G12" s="56" t="n">
        <v>1.2</v>
      </c>
      <c r="H12" s="56" t="s">
        <v>79</v>
      </c>
      <c r="I12" s="56" t="s">
        <v>171</v>
      </c>
      <c r="J12" s="56" t="n">
        <v>220</v>
      </c>
      <c r="K12" s="56" t="n">
        <v>250</v>
      </c>
      <c r="L12" s="56" t="n">
        <f aca="false">(J12+K12)/2</f>
        <v>235</v>
      </c>
      <c r="M12" s="56" t="n">
        <v>26</v>
      </c>
      <c r="N12" s="56" t="n">
        <v>28</v>
      </c>
      <c r="O12" s="56" t="n">
        <f aca="false">(M12+N12)/2</f>
        <v>27</v>
      </c>
      <c r="P12" s="56" t="n">
        <v>65</v>
      </c>
      <c r="Q12" s="56" t="n">
        <v>300</v>
      </c>
      <c r="R12" s="56" t="n">
        <v>9.7</v>
      </c>
      <c r="S12" s="59" t="n">
        <f aca="false">Q12/P12</f>
        <v>4.61538461538462</v>
      </c>
      <c r="T12" s="56" t="n">
        <v>0.8</v>
      </c>
      <c r="U12" s="59" t="n">
        <f aca="false">(T12*(L12*O12)/S12)/1000</f>
        <v>1.0998</v>
      </c>
      <c r="V12" s="59" t="n">
        <f aca="false">U12-(U12*0.25)</f>
        <v>0.82485</v>
      </c>
      <c r="W12" s="59" t="n">
        <f aca="false">U12+(U12*0.25)</f>
        <v>1.37475</v>
      </c>
      <c r="X12" s="56" t="n">
        <v>150</v>
      </c>
      <c r="Y12" s="56" t="n">
        <v>15</v>
      </c>
      <c r="Z12" s="61" t="s">
        <v>10</v>
      </c>
      <c r="AA12" s="47"/>
    </row>
    <row r="13" customFormat="false" ht="37.7" hidden="false" customHeight="true" outlineLevel="0" collapsed="false">
      <c r="A13" s="45"/>
      <c r="B13" s="56" t="n">
        <v>4</v>
      </c>
      <c r="C13" s="56" t="n">
        <v>3</v>
      </c>
      <c r="D13" s="56" t="n">
        <v>2</v>
      </c>
      <c r="E13" s="57" t="s">
        <v>174</v>
      </c>
      <c r="F13" s="56" t="s">
        <v>52</v>
      </c>
      <c r="G13" s="56" t="n">
        <v>1.2</v>
      </c>
      <c r="H13" s="56" t="s">
        <v>79</v>
      </c>
      <c r="I13" s="56" t="s">
        <v>171</v>
      </c>
      <c r="J13" s="56" t="n">
        <v>190</v>
      </c>
      <c r="K13" s="56" t="n">
        <v>210</v>
      </c>
      <c r="L13" s="56" t="n">
        <f aca="false">(J13+K13)/2</f>
        <v>200</v>
      </c>
      <c r="M13" s="56" t="n">
        <v>25</v>
      </c>
      <c r="N13" s="56" t="n">
        <v>27</v>
      </c>
      <c r="O13" s="56" t="n">
        <f aca="false">(M13+N13)/2</f>
        <v>26</v>
      </c>
      <c r="P13" s="56" t="n">
        <v>67</v>
      </c>
      <c r="Q13" s="56" t="n">
        <v>300</v>
      </c>
      <c r="R13" s="56" t="n">
        <v>7</v>
      </c>
      <c r="S13" s="59" t="n">
        <f aca="false">Q13/P13</f>
        <v>4.47761194029851</v>
      </c>
      <c r="T13" s="56" t="n">
        <v>0.8</v>
      </c>
      <c r="U13" s="59" t="n">
        <f aca="false">(T13*(L13*O13)/S13)/1000</f>
        <v>0.929066666666667</v>
      </c>
      <c r="V13" s="59" t="n">
        <f aca="false">U13-(U13*0.25)</f>
        <v>0.6968</v>
      </c>
      <c r="W13" s="59" t="n">
        <f aca="false">U13+(U13*0.25)</f>
        <v>1.16133333333333</v>
      </c>
      <c r="X13" s="56" t="n">
        <v>250</v>
      </c>
      <c r="Y13" s="56" t="n">
        <v>15</v>
      </c>
      <c r="Z13" s="61" t="s">
        <v>10</v>
      </c>
      <c r="AA13" s="47"/>
    </row>
    <row r="14" customFormat="false" ht="37.7" hidden="false" customHeight="true" outlineLevel="0" collapsed="false">
      <c r="A14" s="45"/>
      <c r="B14" s="56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9"/>
      <c r="T14" s="56"/>
      <c r="U14" s="59"/>
      <c r="V14" s="59"/>
      <c r="W14" s="59"/>
      <c r="X14" s="56"/>
      <c r="Y14" s="56"/>
      <c r="Z14" s="56"/>
      <c r="AA14" s="47"/>
    </row>
    <row r="15" customFormat="false" ht="37.7" hidden="false" customHeight="true" outlineLevel="0" collapsed="false">
      <c r="A15" s="45"/>
      <c r="B15" s="56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47"/>
    </row>
    <row r="16" customFormat="false" ht="37.7" hidden="false" customHeight="true" outlineLevel="0" collapsed="false">
      <c r="A16" s="45"/>
      <c r="B16" s="56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9"/>
      <c r="W16" s="59"/>
      <c r="X16" s="56"/>
      <c r="Y16" s="56"/>
      <c r="Z16" s="56"/>
      <c r="AA16" s="47"/>
    </row>
    <row r="17" customFormat="false" ht="37.7" hidden="false" customHeight="true" outlineLevel="0" collapsed="false">
      <c r="A17" s="45"/>
      <c r="B17" s="56"/>
      <c r="C17" s="56"/>
      <c r="D17" s="56"/>
      <c r="E17" s="57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47"/>
    </row>
    <row r="18" customFormat="false" ht="37.7" hidden="false" customHeight="true" outlineLevel="0" collapsed="false">
      <c r="A18" s="45"/>
      <c r="B18" s="62" t="s">
        <v>175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59" t="n">
        <f aca="false">(SUM(U10:U17))/4</f>
        <v>0.818816666666667</v>
      </c>
      <c r="V18" s="59" t="n">
        <f aca="false">(SUM(V10:V17))/4</f>
        <v>0.6141125</v>
      </c>
      <c r="W18" s="59" t="n">
        <f aca="false">(SUM(W10:W17))/4</f>
        <v>1.02352083333333</v>
      </c>
      <c r="X18" s="56"/>
      <c r="Y18" s="56"/>
      <c r="Z18" s="56"/>
      <c r="AA18" s="47"/>
    </row>
    <row r="19" customFormat="false" ht="17.9" hidden="false" customHeight="true" outlineLevel="0" collapsed="false">
      <c r="A19" s="45"/>
      <c r="AA19" s="47"/>
    </row>
    <row r="20" s="54" customFormat="true" ht="33.8" hidden="false" customHeight="true" outlineLevel="0" collapsed="false">
      <c r="A20" s="51"/>
      <c r="B20" s="63" t="s">
        <v>176</v>
      </c>
      <c r="C20" s="63" t="s">
        <v>177</v>
      </c>
      <c r="D20" s="63"/>
      <c r="E20" s="63"/>
      <c r="F20" s="63"/>
      <c r="G20" s="63"/>
      <c r="H20" s="63"/>
      <c r="I20" s="63"/>
      <c r="J20" s="63"/>
      <c r="K20" s="63"/>
      <c r="L20" s="63"/>
      <c r="M20" s="63" t="s">
        <v>178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53"/>
      <c r="AB20" s="0"/>
      <c r="AC20" s="0"/>
      <c r="AD20" s="0"/>
      <c r="AE20" s="0"/>
      <c r="AF20" s="0"/>
      <c r="AG20" s="0"/>
      <c r="AH20" s="0"/>
      <c r="AI20" s="0"/>
      <c r="AJ20" s="0"/>
      <c r="AK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3.75" hidden="false" customHeight="true" outlineLevel="0" collapsed="false">
      <c r="A21" s="45"/>
      <c r="B21" s="64" t="n">
        <v>1</v>
      </c>
      <c r="C21" s="61" t="s">
        <v>179</v>
      </c>
      <c r="D21" s="61"/>
      <c r="E21" s="61"/>
      <c r="F21" s="61"/>
      <c r="G21" s="61"/>
      <c r="H21" s="61"/>
      <c r="I21" s="61"/>
      <c r="J21" s="61"/>
      <c r="K21" s="61"/>
      <c r="L21" s="61"/>
      <c r="M21" s="61" t="s">
        <v>180</v>
      </c>
      <c r="N21" s="61"/>
      <c r="O21" s="61"/>
      <c r="P21" s="61"/>
      <c r="Q21" s="61"/>
      <c r="R21" s="61"/>
      <c r="S21" s="61"/>
      <c r="T21" s="61"/>
      <c r="U21" s="61"/>
      <c r="V21" s="63"/>
      <c r="W21" s="63"/>
      <c r="X21" s="63"/>
      <c r="Y21" s="63"/>
      <c r="Z21" s="63"/>
      <c r="AA21" s="47"/>
    </row>
    <row r="22" customFormat="false" ht="63.65" hidden="false" customHeight="true" outlineLevel="0" collapsed="false">
      <c r="A22" s="45"/>
      <c r="B22" s="64" t="n">
        <v>2</v>
      </c>
      <c r="C22" s="61" t="s">
        <v>8</v>
      </c>
      <c r="D22" s="61"/>
      <c r="E22" s="61"/>
      <c r="F22" s="61"/>
      <c r="G22" s="61"/>
      <c r="H22" s="61"/>
      <c r="I22" s="61"/>
      <c r="J22" s="61"/>
      <c r="K22" s="61"/>
      <c r="L22" s="61"/>
      <c r="M22" s="65" t="s">
        <v>181</v>
      </c>
      <c r="N22" s="65"/>
      <c r="O22" s="65"/>
      <c r="P22" s="65"/>
      <c r="Q22" s="65"/>
      <c r="R22" s="65"/>
      <c r="S22" s="65"/>
      <c r="T22" s="65"/>
      <c r="U22" s="65"/>
      <c r="V22" s="63"/>
      <c r="W22" s="63"/>
      <c r="X22" s="63"/>
      <c r="Y22" s="63"/>
      <c r="Z22" s="63"/>
      <c r="AA22" s="47"/>
    </row>
    <row r="23" customFormat="false" ht="11.9" hidden="false" customHeight="true" outlineLevel="0" collapsed="false">
      <c r="A23" s="66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8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</row>
    <row r="24" customFormat="false" ht="91.5" hidden="false" customHeight="true" outlineLevel="0" collapsed="false">
      <c r="A24" s="45"/>
      <c r="B24" s="69" t="s">
        <v>182</v>
      </c>
      <c r="C24" s="69"/>
      <c r="D24" s="69"/>
      <c r="E24" s="69"/>
      <c r="F24" s="69"/>
      <c r="G24" s="69"/>
      <c r="H24" s="69"/>
      <c r="I24" s="69"/>
      <c r="J24" s="69"/>
      <c r="K24" s="69" t="s">
        <v>183</v>
      </c>
      <c r="L24" s="69"/>
      <c r="M24" s="69"/>
      <c r="N24" s="69"/>
      <c r="O24" s="69"/>
      <c r="P24" s="69"/>
      <c r="Q24" s="69"/>
      <c r="R24" s="69" t="s">
        <v>184</v>
      </c>
      <c r="S24" s="69"/>
      <c r="T24" s="69"/>
      <c r="U24" s="69"/>
      <c r="V24" s="69"/>
      <c r="W24" s="69"/>
      <c r="X24" s="69"/>
      <c r="Y24" s="69"/>
      <c r="Z24" s="69"/>
      <c r="AA24" s="47"/>
    </row>
    <row r="25" customFormat="false" ht="21.85" hidden="false" customHeight="true" outlineLevel="0" collapsed="false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</row>
    <row r="28" customFormat="false" ht="19.7" hidden="false" customHeight="false" outlineLevel="0" collapsed="false">
      <c r="K28" s="0"/>
      <c r="L28" s="0"/>
      <c r="M28" s="0"/>
      <c r="N28" s="0"/>
      <c r="O28" s="0"/>
      <c r="P28" s="0"/>
      <c r="Q28" s="0"/>
      <c r="R28" s="0"/>
      <c r="S28" s="0"/>
      <c r="T28" s="0"/>
    </row>
    <row r="65536" customFormat="false" ht="12.8" hidden="false" customHeight="true" outlineLevel="0" collapsed="false"/>
  </sheetData>
  <mergeCells count="42">
    <mergeCell ref="B2:Z2"/>
    <mergeCell ref="B3:Y3"/>
    <mergeCell ref="B4:D4"/>
    <mergeCell ref="E4:Z4"/>
    <mergeCell ref="B5:Z5"/>
    <mergeCell ref="B6:Y6"/>
    <mergeCell ref="B7:B9"/>
    <mergeCell ref="C7:C9"/>
    <mergeCell ref="D7:D9"/>
    <mergeCell ref="E7:E9"/>
    <mergeCell ref="F7:F9"/>
    <mergeCell ref="G7:G9"/>
    <mergeCell ref="H7:H9"/>
    <mergeCell ref="I7:I9"/>
    <mergeCell ref="J7:L7"/>
    <mergeCell ref="M7:O7"/>
    <mergeCell ref="P7:P8"/>
    <mergeCell ref="Q7:Q8"/>
    <mergeCell ref="R7:R8"/>
    <mergeCell ref="S7:S8"/>
    <mergeCell ref="T7:T9"/>
    <mergeCell ref="U7:W7"/>
    <mergeCell ref="X7:X8"/>
    <mergeCell ref="Y7:Y8"/>
    <mergeCell ref="Z7:Z8"/>
    <mergeCell ref="J9:L9"/>
    <mergeCell ref="M9:O9"/>
    <mergeCell ref="U9:W9"/>
    <mergeCell ref="B18:T18"/>
    <mergeCell ref="X18:Y18"/>
    <mergeCell ref="C20:L20"/>
    <mergeCell ref="M20:U20"/>
    <mergeCell ref="V20:Y22"/>
    <mergeCell ref="C21:L21"/>
    <mergeCell ref="M21:U21"/>
    <mergeCell ref="C22:L22"/>
    <mergeCell ref="M22:U22"/>
    <mergeCell ref="B23:Y23"/>
    <mergeCell ref="B24:J24"/>
    <mergeCell ref="K24:Q24"/>
    <mergeCell ref="R24:Y24"/>
    <mergeCell ref="B25:Y25"/>
  </mergeCells>
  <printOptions headings="false" gridLines="false" gridLinesSet="true" horizontalCentered="false" verticalCentered="false"/>
  <pageMargins left="0.475" right="0.15625" top="0.590277777777778" bottom="0.0458333333333333" header="0.511805555555555" footer="0.511805555555555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6" activeCellId="0" sqref="L16"/>
    </sheetView>
  </sheetViews>
  <sheetFormatPr defaultColWidth="19.1015625" defaultRowHeight="19.7" zeroHeight="false" outlineLevelRow="0" outlineLevelCol="0"/>
  <cols>
    <col collapsed="false" customWidth="true" hidden="false" outlineLevel="0" max="1" min="1" style="40" width="3.23"/>
    <col collapsed="false" customWidth="true" hidden="false" outlineLevel="0" max="2" min="2" style="40" width="13.43"/>
    <col collapsed="false" customWidth="true" hidden="false" outlineLevel="0" max="4" min="3" style="40" width="12.83"/>
    <col collapsed="false" customWidth="true" hidden="false" outlineLevel="0" max="5" min="5" style="40" width="15.15"/>
    <col collapsed="false" customWidth="false" hidden="false" outlineLevel="0" max="6" min="6" style="40" width="19.04"/>
    <col collapsed="false" customWidth="true" hidden="false" outlineLevel="0" max="7" min="7" style="40" width="21.36"/>
    <col collapsed="false" customWidth="true" hidden="false" outlineLevel="0" max="8" min="8" style="40" width="17.73"/>
    <col collapsed="false" customWidth="true" hidden="false" outlineLevel="0" max="9" min="9" style="40" width="17.09"/>
    <col collapsed="false" customWidth="true" hidden="false" outlineLevel="0" max="10" min="10" style="40" width="16.66"/>
    <col collapsed="false" customWidth="true" hidden="false" outlineLevel="0" max="11" min="11" style="40" width="16.02"/>
    <col collapsed="false" customWidth="true" hidden="false" outlineLevel="0" max="12" min="12" style="40" width="17.52"/>
    <col collapsed="false" customWidth="true" hidden="false" outlineLevel="0" max="13" min="13" style="40" width="17.32"/>
    <col collapsed="false" customWidth="true" hidden="false" outlineLevel="0" max="14" min="14" style="40" width="16.87"/>
    <col collapsed="false" customWidth="true" hidden="false" outlineLevel="0" max="15" min="15" style="40" width="18.16"/>
    <col collapsed="false" customWidth="true" hidden="false" outlineLevel="0" max="16" min="16" style="40" width="18.58"/>
    <col collapsed="false" customWidth="true" hidden="false" outlineLevel="0" max="17" min="17" style="40" width="14.95"/>
    <col collapsed="false" customWidth="true" hidden="false" outlineLevel="0" max="18" min="18" style="40" width="14.31"/>
    <col collapsed="false" customWidth="true" hidden="false" outlineLevel="0" max="19" min="19" style="40" width="3.23"/>
    <col collapsed="false" customWidth="true" hidden="false" outlineLevel="0" max="258" min="20" style="40" width="18.58"/>
  </cols>
  <sheetData>
    <row r="1" customFormat="false" ht="12.8" hidden="false" customHeight="true" outlineLevel="0" collapsed="false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</row>
    <row r="2" customFormat="false" ht="47.75" hidden="false" customHeight="true" outlineLevel="0" collapsed="false">
      <c r="A2" s="70"/>
      <c r="B2" s="46" t="s">
        <v>185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72"/>
    </row>
    <row r="3" customFormat="false" ht="14.9" hidden="false" customHeight="true" outlineLevel="0" collapsed="false">
      <c r="A3" s="70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72"/>
    </row>
    <row r="4" customFormat="false" ht="44.75" hidden="false" customHeight="true" outlineLevel="0" collapsed="false">
      <c r="A4" s="70"/>
      <c r="B4" s="49" t="s">
        <v>134</v>
      </c>
      <c r="C4" s="49"/>
      <c r="D4" s="49"/>
      <c r="E4" s="49" t="s">
        <v>50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72"/>
    </row>
    <row r="5" customFormat="false" ht="20.65" hidden="false" customHeight="true" outlineLevel="0" collapsed="false">
      <c r="A5" s="70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72"/>
    </row>
    <row r="6" customFormat="false" ht="40.25" hidden="false" customHeight="true" outlineLevel="0" collapsed="false">
      <c r="A6" s="70"/>
      <c r="B6" s="56" t="s">
        <v>2</v>
      </c>
      <c r="C6" s="56" t="s">
        <v>186</v>
      </c>
      <c r="D6" s="56"/>
      <c r="E6" s="56"/>
      <c r="F6" s="56" t="s">
        <v>140</v>
      </c>
      <c r="G6" s="56" t="s">
        <v>187</v>
      </c>
      <c r="H6" s="56" t="s">
        <v>143</v>
      </c>
      <c r="I6" s="56" t="s">
        <v>188</v>
      </c>
      <c r="J6" s="56"/>
      <c r="K6" s="56" t="s">
        <v>189</v>
      </c>
      <c r="L6" s="56"/>
      <c r="M6" s="56" t="s">
        <v>190</v>
      </c>
      <c r="N6" s="56"/>
      <c r="O6" s="56" t="s">
        <v>191</v>
      </c>
      <c r="P6" s="56"/>
      <c r="Q6" s="56" t="s">
        <v>192</v>
      </c>
      <c r="R6" s="56"/>
      <c r="S6" s="72"/>
    </row>
    <row r="7" customFormat="false" ht="49.35" hidden="false" customHeight="true" outlineLevel="0" collapsed="false">
      <c r="A7" s="70"/>
      <c r="B7" s="56"/>
      <c r="C7" s="56" t="s">
        <v>137</v>
      </c>
      <c r="D7" s="56" t="s">
        <v>138</v>
      </c>
      <c r="E7" s="56" t="s">
        <v>139</v>
      </c>
      <c r="F7" s="56"/>
      <c r="G7" s="56"/>
      <c r="H7" s="56"/>
      <c r="I7" s="56" t="s">
        <v>155</v>
      </c>
      <c r="J7" s="56" t="s">
        <v>156</v>
      </c>
      <c r="K7" s="56" t="s">
        <v>155</v>
      </c>
      <c r="L7" s="56" t="s">
        <v>156</v>
      </c>
      <c r="M7" s="56" t="s">
        <v>155</v>
      </c>
      <c r="N7" s="56" t="s">
        <v>156</v>
      </c>
      <c r="O7" s="56" t="s">
        <v>155</v>
      </c>
      <c r="P7" s="56" t="s">
        <v>156</v>
      </c>
      <c r="Q7" s="56" t="s">
        <v>155</v>
      </c>
      <c r="R7" s="56" t="s">
        <v>156</v>
      </c>
      <c r="S7" s="72"/>
    </row>
    <row r="8" customFormat="false" ht="19.7" hidden="false" customHeight="false" outlineLevel="0" collapsed="false">
      <c r="A8" s="70"/>
      <c r="B8" s="56" t="n">
        <v>1</v>
      </c>
      <c r="C8" s="56" t="n">
        <f aca="false">'Weld Data record'!B10</f>
        <v>1</v>
      </c>
      <c r="D8" s="56" t="n">
        <f aca="false">'Weld Data record'!D10</f>
        <v>1</v>
      </c>
      <c r="E8" s="57" t="s">
        <v>170</v>
      </c>
      <c r="F8" s="56" t="str">
        <f aca="false">'Weld Data record'!F10</f>
        <v>MAG (135)</v>
      </c>
      <c r="G8" s="56" t="n">
        <v>1.2</v>
      </c>
      <c r="H8" s="56" t="s">
        <v>171</v>
      </c>
      <c r="I8" s="74" t="n">
        <f aca="false">('Weld Data record'!L10)-('Weld Data record'!L10*0.25)</f>
        <v>78.75</v>
      </c>
      <c r="J8" s="74" t="n">
        <f aca="false">('Weld Data record'!L10)+('Weld Data record'!L10*0.25)</f>
        <v>131.25</v>
      </c>
      <c r="K8" s="74" t="n">
        <f aca="false">('Weld Data record'!O10)-('Weld Data record'!O10*0.25)</f>
        <v>16.125</v>
      </c>
      <c r="L8" s="74" t="n">
        <f aca="false">('Weld Data record'!O10)+('Weld Data record'!O10*0.25)</f>
        <v>26.875</v>
      </c>
      <c r="M8" s="75" t="n">
        <f aca="false">('Weld Data record'!R10)-('Weld Data record'!R10*0.25)</f>
        <v>2.7</v>
      </c>
      <c r="N8" s="75" t="n">
        <f aca="false">('Weld Data record'!R10)+('Weld Data record'!R10*0.25)</f>
        <v>4.5</v>
      </c>
      <c r="O8" s="59" t="n">
        <f aca="false">('Weld Data record'!S10)-('Weld Data record'!S10*0.25)</f>
        <v>3.21428571428571</v>
      </c>
      <c r="P8" s="59" t="n">
        <f aca="false">'Weld Data record'!S10+('Weld Data record'!S10*0.25)</f>
        <v>5.35714285714286</v>
      </c>
      <c r="Q8" s="59" t="n">
        <f aca="false">'Weld Data record'!V10</f>
        <v>0.31605</v>
      </c>
      <c r="R8" s="59" t="n">
        <f aca="false">'Weld Data record'!W10</f>
        <v>0.52675</v>
      </c>
      <c r="S8" s="72"/>
    </row>
    <row r="9" customFormat="false" ht="19.7" hidden="false" customHeight="false" outlineLevel="0" collapsed="false">
      <c r="A9" s="70"/>
      <c r="B9" s="56" t="n">
        <v>2</v>
      </c>
      <c r="C9" s="56" t="n">
        <f aca="false">'Weld Data record'!B11</f>
        <v>2</v>
      </c>
      <c r="D9" s="56" t="n">
        <f aca="false">'Weld Data record'!D11</f>
        <v>1</v>
      </c>
      <c r="E9" s="57" t="s">
        <v>172</v>
      </c>
      <c r="F9" s="56" t="str">
        <f aca="false">'Weld Data record'!F11</f>
        <v>MAG (135)</v>
      </c>
      <c r="G9" s="56" t="n">
        <v>1.2</v>
      </c>
      <c r="H9" s="56" t="s">
        <v>171</v>
      </c>
      <c r="I9" s="74" t="n">
        <f aca="false">('Weld Data record'!L11)-('Weld Data record'!L11*0.25)</f>
        <v>123.75</v>
      </c>
      <c r="J9" s="74" t="n">
        <f aca="false">('Weld Data record'!L11)+('Weld Data record'!L11*0.25)</f>
        <v>206.25</v>
      </c>
      <c r="K9" s="74" t="n">
        <f aca="false">('Weld Data record'!O11)-('Weld Data record'!O11*0.25)</f>
        <v>18.75</v>
      </c>
      <c r="L9" s="74" t="n">
        <f aca="false">('Weld Data record'!O11)+('Weld Data record'!O11*0.25)</f>
        <v>31.25</v>
      </c>
      <c r="M9" s="75" t="n">
        <f aca="false">('Weld Data record'!R11)-('Weld Data record'!R11*0.25)</f>
        <v>4.425</v>
      </c>
      <c r="N9" s="75" t="n">
        <f aca="false">('Weld Data record'!R11)+('Weld Data record'!R11*0.25)</f>
        <v>7.375</v>
      </c>
      <c r="O9" s="59" t="n">
        <f aca="false">('Weld Data record'!S11)-('Weld Data record'!S11*0.25)</f>
        <v>3</v>
      </c>
      <c r="P9" s="59" t="n">
        <f aca="false">'Weld Data record'!S11+('Weld Data record'!S11*0.25)</f>
        <v>5</v>
      </c>
      <c r="Q9" s="59" t="n">
        <f aca="false">'Weld Data record'!V11</f>
        <v>0.61875</v>
      </c>
      <c r="R9" s="59" t="n">
        <f aca="false">'Weld Data record'!W11</f>
        <v>1.03125</v>
      </c>
      <c r="S9" s="72"/>
    </row>
    <row r="10" customFormat="false" ht="19.7" hidden="false" customHeight="false" outlineLevel="0" collapsed="false">
      <c r="A10" s="70"/>
      <c r="B10" s="56" t="n">
        <v>3</v>
      </c>
      <c r="C10" s="56" t="n">
        <f aca="false">'Weld Data record'!B12</f>
        <v>3</v>
      </c>
      <c r="D10" s="56" t="n">
        <f aca="false">'Weld Data record'!D12</f>
        <v>1</v>
      </c>
      <c r="E10" s="57" t="s">
        <v>173</v>
      </c>
      <c r="F10" s="56" t="str">
        <f aca="false">'Weld Data record'!F12</f>
        <v>MAG (135)</v>
      </c>
      <c r="G10" s="56" t="n">
        <v>1.2</v>
      </c>
      <c r="H10" s="56" t="s">
        <v>171</v>
      </c>
      <c r="I10" s="74" t="n">
        <f aca="false">('Weld Data record'!L12)-('Weld Data record'!L12*0.25)</f>
        <v>176.25</v>
      </c>
      <c r="J10" s="74" t="n">
        <f aca="false">('Weld Data record'!L12)+('Weld Data record'!L12*0.25)</f>
        <v>293.75</v>
      </c>
      <c r="K10" s="74" t="n">
        <f aca="false">('Weld Data record'!O12)-('Weld Data record'!O12*0.25)</f>
        <v>20.25</v>
      </c>
      <c r="L10" s="74" t="n">
        <f aca="false">('Weld Data record'!O12)+('Weld Data record'!O12*0.25)</f>
        <v>33.75</v>
      </c>
      <c r="M10" s="75" t="n">
        <f aca="false">('Weld Data record'!R12)-('Weld Data record'!R12*0.25)</f>
        <v>7.275</v>
      </c>
      <c r="N10" s="75" t="n">
        <f aca="false">('Weld Data record'!R12)+('Weld Data record'!R12*0.25)</f>
        <v>12.125</v>
      </c>
      <c r="O10" s="59" t="n">
        <f aca="false">('Weld Data record'!S12)-('Weld Data record'!S12*0.25)</f>
        <v>3.46153846153846</v>
      </c>
      <c r="P10" s="59" t="n">
        <f aca="false">'Weld Data record'!S12+('Weld Data record'!S12*0.25)</f>
        <v>5.76923076923077</v>
      </c>
      <c r="Q10" s="59" t="n">
        <f aca="false">'Weld Data record'!V12</f>
        <v>0.82485</v>
      </c>
      <c r="R10" s="59" t="n">
        <f aca="false">'Weld Data record'!W12</f>
        <v>1.37475</v>
      </c>
      <c r="S10" s="72"/>
    </row>
    <row r="11" customFormat="false" ht="19.7" hidden="false" customHeight="false" outlineLevel="0" collapsed="false">
      <c r="A11" s="70"/>
      <c r="B11" s="56" t="n">
        <v>4</v>
      </c>
      <c r="C11" s="56" t="n">
        <v>3</v>
      </c>
      <c r="D11" s="56" t="n">
        <f aca="false">'Weld Data record'!D13</f>
        <v>2</v>
      </c>
      <c r="E11" s="57" t="s">
        <v>174</v>
      </c>
      <c r="F11" s="56" t="str">
        <f aca="false">'Weld Data record'!F13</f>
        <v>MAG (135)</v>
      </c>
      <c r="G11" s="56" t="n">
        <v>1.2</v>
      </c>
      <c r="H11" s="56" t="s">
        <v>171</v>
      </c>
      <c r="I11" s="74" t="n">
        <f aca="false">('Weld Data record'!L13)-('Weld Data record'!L13*0.25)</f>
        <v>150</v>
      </c>
      <c r="J11" s="74" t="n">
        <f aca="false">('Weld Data record'!L13)+('Weld Data record'!L13*0.25)</f>
        <v>250</v>
      </c>
      <c r="K11" s="74" t="n">
        <f aca="false">('Weld Data record'!O13)-('Weld Data record'!O13*0.25)</f>
        <v>19.5</v>
      </c>
      <c r="L11" s="74" t="n">
        <f aca="false">('Weld Data record'!O13)+('Weld Data record'!O13*0.25)</f>
        <v>32.5</v>
      </c>
      <c r="M11" s="75" t="n">
        <f aca="false">('Weld Data record'!R13)-('Weld Data record'!R13*0.25)</f>
        <v>5.25</v>
      </c>
      <c r="N11" s="75" t="n">
        <f aca="false">('Weld Data record'!R13)+('Weld Data record'!R13*0.25)</f>
        <v>8.75</v>
      </c>
      <c r="O11" s="59" t="n">
        <f aca="false">('Weld Data record'!S13)-('Weld Data record'!S13*0.25)</f>
        <v>3.35820895522388</v>
      </c>
      <c r="P11" s="59" t="n">
        <f aca="false">'Weld Data record'!S13+('Weld Data record'!S13*0.25)</f>
        <v>5.59701492537313</v>
      </c>
      <c r="Q11" s="59" t="n">
        <f aca="false">'Weld Data record'!V13</f>
        <v>0.6968</v>
      </c>
      <c r="R11" s="59" t="n">
        <f aca="false">'Weld Data record'!W13</f>
        <v>1.16133333333333</v>
      </c>
      <c r="S11" s="72"/>
    </row>
    <row r="12" customFormat="false" ht="19.7" hidden="false" customHeight="false" outlineLevel="0" collapsed="false">
      <c r="A12" s="70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2"/>
    </row>
    <row r="1048576" customFormat="false" ht="12.8" hidden="false" customHeight="false" outlineLevel="0" collapsed="false"/>
  </sheetData>
  <mergeCells count="19">
    <mergeCell ref="A1:S1"/>
    <mergeCell ref="A2:A12"/>
    <mergeCell ref="B2:R2"/>
    <mergeCell ref="S2:S12"/>
    <mergeCell ref="B3:R3"/>
    <mergeCell ref="B4:D4"/>
    <mergeCell ref="E4:R4"/>
    <mergeCell ref="B5:R5"/>
    <mergeCell ref="B6:B7"/>
    <mergeCell ref="C6:E6"/>
    <mergeCell ref="F6:F7"/>
    <mergeCell ref="G6:G7"/>
    <mergeCell ref="H6:H7"/>
    <mergeCell ref="I6:J6"/>
    <mergeCell ref="K6:L6"/>
    <mergeCell ref="M6:N6"/>
    <mergeCell ref="O6:P6"/>
    <mergeCell ref="Q6:R6"/>
    <mergeCell ref="B12:R12"/>
  </mergeCells>
  <printOptions headings="false" gridLines="false" gridLinesSet="true" horizontalCentered="false" verticalCentered="false"/>
  <pageMargins left="0.475" right="0.15625" top="0.590277777777778" bottom="0.0458333333333333" header="0.511805555555555" footer="0.511805555555555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I3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1"/>
    <col collapsed="false" customWidth="true" hidden="false" outlineLevel="0" max="2" min="2" style="1" width="8.01"/>
    <col collapsed="false" customWidth="true" hidden="false" outlineLevel="0" max="3" min="3" style="1" width="35.68"/>
    <col collapsed="false" customWidth="true" hidden="false" outlineLevel="0" max="4" min="4" style="1" width="33.83"/>
    <col collapsed="false" customWidth="true" hidden="false" outlineLevel="0" max="5" min="5" style="1" width="2.63"/>
    <col collapsed="false" customWidth="false" hidden="false" outlineLevel="0" max="998" min="6" style="1" width="11.52"/>
  </cols>
  <sheetData>
    <row r="1" customFormat="false" ht="9.95" hidden="false" customHeight="true" outlineLevel="0" collapsed="false">
      <c r="A1" s="77"/>
      <c r="B1" s="77"/>
      <c r="C1" s="77"/>
      <c r="D1" s="77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/>
      <c r="EQ1" s="78"/>
      <c r="ER1" s="78"/>
      <c r="ES1" s="78"/>
      <c r="ET1" s="78"/>
      <c r="EU1" s="78"/>
      <c r="EV1" s="78"/>
      <c r="EW1" s="78"/>
      <c r="EX1" s="78"/>
      <c r="EY1" s="78"/>
      <c r="EZ1" s="78"/>
      <c r="FA1" s="78"/>
      <c r="FB1" s="78"/>
      <c r="FC1" s="78"/>
      <c r="FD1" s="78"/>
      <c r="FE1" s="78"/>
      <c r="FF1" s="78"/>
      <c r="FG1" s="78"/>
      <c r="FH1" s="78"/>
      <c r="FI1" s="78"/>
      <c r="FJ1" s="78"/>
      <c r="FK1" s="78"/>
      <c r="FL1" s="78"/>
      <c r="FM1" s="78"/>
      <c r="FN1" s="78"/>
      <c r="FO1" s="78"/>
      <c r="FP1" s="78"/>
      <c r="FQ1" s="78"/>
      <c r="FR1" s="78"/>
      <c r="FS1" s="78"/>
      <c r="FT1" s="78"/>
      <c r="FU1" s="78"/>
      <c r="FV1" s="78"/>
      <c r="FW1" s="78"/>
      <c r="FX1" s="78"/>
      <c r="FY1" s="78"/>
      <c r="FZ1" s="78"/>
      <c r="GA1" s="78"/>
      <c r="GB1" s="78"/>
      <c r="GC1" s="78"/>
      <c r="GD1" s="78"/>
      <c r="GE1" s="78"/>
      <c r="GF1" s="78"/>
      <c r="GG1" s="78"/>
      <c r="GH1" s="78"/>
      <c r="GI1" s="78"/>
      <c r="GJ1" s="78"/>
      <c r="GK1" s="78"/>
      <c r="GL1" s="78"/>
      <c r="GM1" s="78"/>
      <c r="GN1" s="78"/>
      <c r="GO1" s="78"/>
      <c r="GP1" s="78"/>
      <c r="GQ1" s="78"/>
      <c r="GR1" s="78"/>
      <c r="GS1" s="78"/>
      <c r="GT1" s="78"/>
      <c r="GU1" s="78"/>
      <c r="GV1" s="78"/>
      <c r="GW1" s="78"/>
      <c r="GX1" s="78"/>
      <c r="GY1" s="78"/>
      <c r="GZ1" s="78"/>
      <c r="HA1" s="78"/>
      <c r="HB1" s="78"/>
      <c r="HC1" s="78"/>
      <c r="HD1" s="78"/>
      <c r="HE1" s="78"/>
      <c r="HF1" s="78"/>
      <c r="HG1" s="78"/>
      <c r="HH1" s="78"/>
      <c r="HI1" s="78"/>
    </row>
    <row r="2" customFormat="false" ht="18.55" hidden="false" customHeight="true" outlineLevel="0" collapsed="false">
      <c r="A2" s="79"/>
      <c r="B2" s="80" t="s">
        <v>193</v>
      </c>
      <c r="C2" s="80"/>
      <c r="D2" s="80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  <c r="GH2" s="78"/>
      <c r="GI2" s="78"/>
      <c r="GJ2" s="78"/>
      <c r="GK2" s="78"/>
      <c r="GL2" s="78"/>
      <c r="GM2" s="78"/>
      <c r="GN2" s="78"/>
      <c r="GO2" s="78"/>
      <c r="GP2" s="78"/>
      <c r="GQ2" s="78"/>
      <c r="GR2" s="78"/>
      <c r="GS2" s="78"/>
      <c r="GT2" s="78"/>
      <c r="GU2" s="78"/>
      <c r="GV2" s="78"/>
      <c r="GW2" s="78"/>
      <c r="GX2" s="78"/>
      <c r="GY2" s="78"/>
      <c r="GZ2" s="78"/>
      <c r="HA2" s="78"/>
      <c r="HB2" s="78"/>
      <c r="HC2" s="78"/>
      <c r="HD2" s="78"/>
      <c r="HE2" s="78"/>
      <c r="HF2" s="78"/>
      <c r="HG2" s="78"/>
      <c r="HH2" s="78"/>
      <c r="HI2" s="78"/>
    </row>
    <row r="3" customFormat="false" ht="9.95" hidden="false" customHeight="true" outlineLevel="0" collapsed="false">
      <c r="A3" s="79"/>
      <c r="B3" s="81"/>
      <c r="C3" s="81"/>
      <c r="D3" s="81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  <c r="DG3" s="78"/>
      <c r="DH3" s="78"/>
      <c r="DI3" s="78"/>
      <c r="DJ3" s="78"/>
      <c r="DK3" s="78"/>
      <c r="DL3" s="78"/>
      <c r="DM3" s="78"/>
      <c r="DN3" s="78"/>
      <c r="DO3" s="78"/>
      <c r="DP3" s="78"/>
      <c r="DQ3" s="78"/>
      <c r="DR3" s="78"/>
      <c r="DS3" s="78"/>
      <c r="DT3" s="78"/>
      <c r="DU3" s="78"/>
      <c r="DV3" s="78"/>
      <c r="DW3" s="78"/>
      <c r="DX3" s="78"/>
      <c r="DY3" s="78"/>
      <c r="DZ3" s="78"/>
      <c r="EA3" s="78"/>
      <c r="EB3" s="78"/>
      <c r="EC3" s="78"/>
      <c r="ED3" s="78"/>
      <c r="EE3" s="78"/>
      <c r="EF3" s="78"/>
      <c r="EG3" s="78"/>
      <c r="EH3" s="78"/>
      <c r="EI3" s="78"/>
      <c r="EJ3" s="78"/>
      <c r="EK3" s="78"/>
      <c r="EL3" s="78"/>
      <c r="EM3" s="78"/>
      <c r="EN3" s="78"/>
      <c r="EO3" s="78"/>
      <c r="EP3" s="78"/>
      <c r="EQ3" s="78"/>
      <c r="ER3" s="78"/>
      <c r="ES3" s="78"/>
      <c r="ET3" s="78"/>
      <c r="EU3" s="78"/>
      <c r="EV3" s="78"/>
      <c r="EW3" s="78"/>
      <c r="EX3" s="78"/>
      <c r="EY3" s="78"/>
      <c r="EZ3" s="78"/>
      <c r="FA3" s="78"/>
      <c r="FB3" s="78"/>
      <c r="FC3" s="78"/>
      <c r="FD3" s="78"/>
      <c r="FE3" s="78"/>
      <c r="FF3" s="78"/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8"/>
      <c r="HG3" s="78"/>
      <c r="HH3" s="78"/>
      <c r="HI3" s="78"/>
    </row>
    <row r="4" customFormat="false" ht="13.35" hidden="false" customHeight="true" outlineLevel="0" collapsed="false">
      <c r="A4" s="79"/>
      <c r="B4" s="82" t="s">
        <v>134</v>
      </c>
      <c r="C4" s="82"/>
      <c r="D4" s="83" t="s">
        <v>50</v>
      </c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  <c r="FW4" s="78"/>
      <c r="FX4" s="78"/>
      <c r="FY4" s="78"/>
      <c r="FZ4" s="78"/>
      <c r="GA4" s="78"/>
      <c r="GB4" s="78"/>
      <c r="GC4" s="78"/>
      <c r="GD4" s="78"/>
      <c r="GE4" s="78"/>
      <c r="GF4" s="78"/>
      <c r="GG4" s="78"/>
      <c r="GH4" s="78"/>
      <c r="GI4" s="78"/>
      <c r="GJ4" s="78"/>
      <c r="GK4" s="78"/>
      <c r="GL4" s="78"/>
      <c r="GM4" s="78"/>
      <c r="GN4" s="78"/>
      <c r="GO4" s="78"/>
      <c r="GP4" s="78"/>
      <c r="GQ4" s="78"/>
      <c r="GR4" s="78"/>
      <c r="GS4" s="78"/>
      <c r="GT4" s="78"/>
      <c r="GU4" s="78"/>
      <c r="GV4" s="78"/>
      <c r="GW4" s="78"/>
      <c r="GX4" s="78"/>
      <c r="GY4" s="78"/>
      <c r="GZ4" s="78"/>
      <c r="HA4" s="78"/>
      <c r="HB4" s="78"/>
      <c r="HC4" s="78"/>
      <c r="HD4" s="78"/>
      <c r="HE4" s="78"/>
      <c r="HF4" s="78"/>
      <c r="HG4" s="78"/>
      <c r="HH4" s="78"/>
      <c r="HI4" s="78"/>
    </row>
    <row r="5" customFormat="false" ht="15.8" hidden="false" customHeight="true" outlineLevel="0" collapsed="false">
      <c r="A5" s="79"/>
      <c r="B5" s="12"/>
      <c r="C5" s="12"/>
      <c r="D5" s="12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78"/>
      <c r="EI5" s="78"/>
      <c r="EJ5" s="78"/>
      <c r="EK5" s="78"/>
      <c r="EL5" s="78"/>
      <c r="EM5" s="78"/>
      <c r="EN5" s="7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78"/>
      <c r="FD5" s="78"/>
      <c r="FE5" s="78"/>
      <c r="FF5" s="78"/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8"/>
      <c r="HG5" s="78"/>
      <c r="HH5" s="78"/>
      <c r="HI5" s="78"/>
    </row>
    <row r="6" customFormat="false" ht="13.35" hidden="false" customHeight="false" outlineLevel="0" collapsed="false">
      <c r="A6" s="79"/>
      <c r="B6" s="12" t="s">
        <v>176</v>
      </c>
      <c r="C6" s="83" t="s">
        <v>177</v>
      </c>
      <c r="D6" s="84" t="s">
        <v>194</v>
      </c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78"/>
      <c r="EG6" s="78"/>
      <c r="EH6" s="78"/>
      <c r="EI6" s="78"/>
      <c r="EJ6" s="78"/>
      <c r="EK6" s="78"/>
      <c r="EL6" s="78"/>
      <c r="EM6" s="78"/>
      <c r="EN6" s="78"/>
      <c r="EO6" s="78"/>
      <c r="EP6" s="78"/>
      <c r="EQ6" s="78"/>
      <c r="ER6" s="78"/>
      <c r="ES6" s="78"/>
      <c r="ET6" s="78"/>
      <c r="EU6" s="78"/>
      <c r="EV6" s="78"/>
      <c r="EW6" s="78"/>
      <c r="EX6" s="78"/>
      <c r="EY6" s="78"/>
      <c r="EZ6" s="78"/>
      <c r="FA6" s="78"/>
      <c r="FB6" s="78"/>
      <c r="FC6" s="78"/>
      <c r="FD6" s="78"/>
      <c r="FE6" s="78"/>
      <c r="FF6" s="78"/>
      <c r="FG6" s="78"/>
      <c r="FH6" s="78"/>
      <c r="FI6" s="78"/>
      <c r="FJ6" s="78"/>
      <c r="FK6" s="78"/>
      <c r="FL6" s="78"/>
      <c r="FM6" s="78"/>
      <c r="FN6" s="78"/>
      <c r="FO6" s="78"/>
      <c r="FP6" s="78"/>
      <c r="FQ6" s="78"/>
      <c r="FR6" s="78"/>
      <c r="FS6" s="78"/>
      <c r="FT6" s="78"/>
      <c r="FU6" s="78"/>
      <c r="FV6" s="78"/>
      <c r="FW6" s="78"/>
      <c r="FX6" s="78"/>
      <c r="FY6" s="78"/>
      <c r="FZ6" s="78"/>
      <c r="GA6" s="78"/>
      <c r="GB6" s="78"/>
      <c r="GC6" s="78"/>
      <c r="GD6" s="78"/>
      <c r="GE6" s="78"/>
      <c r="GF6" s="78"/>
      <c r="GG6" s="78"/>
      <c r="GH6" s="78"/>
      <c r="GI6" s="78"/>
      <c r="GJ6" s="78"/>
      <c r="GK6" s="78"/>
      <c r="GL6" s="78"/>
      <c r="GM6" s="78"/>
      <c r="GN6" s="78"/>
      <c r="GO6" s="78"/>
      <c r="GP6" s="78"/>
      <c r="GQ6" s="78"/>
      <c r="GR6" s="78"/>
      <c r="GS6" s="78"/>
      <c r="GT6" s="78"/>
      <c r="GU6" s="78"/>
      <c r="GV6" s="78"/>
      <c r="GW6" s="78"/>
      <c r="GX6" s="78"/>
      <c r="GY6" s="78"/>
      <c r="GZ6" s="78"/>
      <c r="HA6" s="78"/>
      <c r="HB6" s="78"/>
      <c r="HC6" s="78"/>
      <c r="HD6" s="78"/>
      <c r="HE6" s="78"/>
      <c r="HF6" s="78"/>
      <c r="HG6" s="78"/>
      <c r="HH6" s="78"/>
      <c r="HI6" s="78"/>
    </row>
    <row r="7" customFormat="false" ht="17.25" hidden="false" customHeight="true" outlineLevel="0" collapsed="false">
      <c r="A7" s="79"/>
      <c r="B7" s="12" t="n">
        <v>1</v>
      </c>
      <c r="C7" s="82" t="s">
        <v>195</v>
      </c>
      <c r="D7" s="84" t="s">
        <v>17</v>
      </c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  <c r="DQ7" s="78"/>
      <c r="DR7" s="78"/>
      <c r="DS7" s="78"/>
      <c r="DT7" s="78"/>
      <c r="DU7" s="78"/>
      <c r="DV7" s="78"/>
      <c r="DW7" s="78"/>
      <c r="DX7" s="78"/>
      <c r="DY7" s="78"/>
      <c r="DZ7" s="78"/>
      <c r="EA7" s="78"/>
      <c r="EB7" s="78"/>
      <c r="EC7" s="78"/>
      <c r="ED7" s="78"/>
      <c r="EE7" s="78"/>
      <c r="EF7" s="78"/>
      <c r="EG7" s="78"/>
      <c r="EH7" s="78"/>
      <c r="EI7" s="78"/>
      <c r="EJ7" s="78"/>
      <c r="EK7" s="78"/>
      <c r="EL7" s="78"/>
      <c r="EM7" s="78"/>
      <c r="EN7" s="78"/>
      <c r="EO7" s="78"/>
      <c r="EP7" s="78"/>
      <c r="EQ7" s="78"/>
      <c r="ER7" s="78"/>
      <c r="ES7" s="78"/>
      <c r="ET7" s="78"/>
      <c r="EU7" s="78"/>
      <c r="EV7" s="78"/>
      <c r="EW7" s="78"/>
      <c r="EX7" s="78"/>
      <c r="EY7" s="78"/>
      <c r="EZ7" s="78"/>
      <c r="FA7" s="78"/>
      <c r="FB7" s="78"/>
      <c r="FC7" s="78"/>
      <c r="FD7" s="78"/>
      <c r="FE7" s="78"/>
      <c r="FF7" s="78"/>
      <c r="FG7" s="78"/>
      <c r="FH7" s="78"/>
      <c r="FI7" s="78"/>
      <c r="FJ7" s="78"/>
      <c r="FK7" s="78"/>
      <c r="FL7" s="78"/>
      <c r="FM7" s="78"/>
      <c r="FN7" s="78"/>
      <c r="FO7" s="78"/>
      <c r="FP7" s="78"/>
      <c r="FQ7" s="78"/>
      <c r="FR7" s="78"/>
      <c r="FS7" s="78"/>
      <c r="FT7" s="78"/>
      <c r="FU7" s="78"/>
      <c r="FV7" s="78"/>
      <c r="FW7" s="78"/>
      <c r="FX7" s="78"/>
      <c r="FY7" s="78"/>
      <c r="FZ7" s="78"/>
      <c r="GA7" s="78"/>
      <c r="GB7" s="78"/>
      <c r="GC7" s="78"/>
      <c r="GD7" s="78"/>
      <c r="GE7" s="78"/>
      <c r="GF7" s="78"/>
      <c r="GG7" s="78"/>
      <c r="GH7" s="78"/>
      <c r="GI7" s="78"/>
      <c r="GJ7" s="78"/>
      <c r="GK7" s="78"/>
      <c r="GL7" s="78"/>
      <c r="GM7" s="78"/>
      <c r="GN7" s="78"/>
      <c r="GO7" s="78"/>
      <c r="GP7" s="78"/>
      <c r="GQ7" s="78"/>
      <c r="GR7" s="78"/>
      <c r="GS7" s="78"/>
      <c r="GT7" s="78"/>
      <c r="GU7" s="78"/>
      <c r="GV7" s="78"/>
      <c r="GW7" s="78"/>
      <c r="GX7" s="78"/>
      <c r="GY7" s="78"/>
      <c r="GZ7" s="78"/>
      <c r="HA7" s="78"/>
      <c r="HB7" s="78"/>
      <c r="HC7" s="78"/>
      <c r="HD7" s="78"/>
      <c r="HE7" s="78"/>
      <c r="HF7" s="78"/>
      <c r="HG7" s="78"/>
      <c r="HH7" s="78"/>
      <c r="HI7" s="78"/>
    </row>
    <row r="8" customFormat="false" ht="17.25" hidden="false" customHeight="true" outlineLevel="0" collapsed="false">
      <c r="A8" s="79"/>
      <c r="B8" s="12"/>
      <c r="C8" s="12"/>
      <c r="D8" s="12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  <c r="DQ8" s="78"/>
      <c r="DR8" s="78"/>
      <c r="DS8" s="78"/>
      <c r="DT8" s="78"/>
      <c r="DU8" s="78"/>
      <c r="DV8" s="78"/>
      <c r="DW8" s="78"/>
      <c r="DX8" s="78"/>
      <c r="DY8" s="78"/>
      <c r="DZ8" s="78"/>
      <c r="EA8" s="78"/>
      <c r="EB8" s="78"/>
      <c r="EC8" s="78"/>
      <c r="ED8" s="78"/>
      <c r="EE8" s="78"/>
      <c r="EF8" s="78"/>
      <c r="EG8" s="78"/>
      <c r="EH8" s="78"/>
      <c r="EI8" s="78"/>
      <c r="EJ8" s="78"/>
      <c r="EK8" s="78"/>
      <c r="EL8" s="78"/>
      <c r="EM8" s="78"/>
      <c r="EN8" s="78"/>
      <c r="EO8" s="78"/>
      <c r="EP8" s="78"/>
      <c r="EQ8" s="78"/>
      <c r="ER8" s="78"/>
      <c r="ES8" s="78"/>
      <c r="ET8" s="78"/>
      <c r="EU8" s="78"/>
      <c r="EV8" s="78"/>
      <c r="EW8" s="78"/>
      <c r="EX8" s="78"/>
      <c r="EY8" s="78"/>
      <c r="EZ8" s="78"/>
      <c r="FA8" s="78"/>
      <c r="FB8" s="78"/>
      <c r="FC8" s="78"/>
      <c r="FD8" s="78"/>
      <c r="FE8" s="78"/>
      <c r="FF8" s="78"/>
      <c r="FG8" s="78"/>
      <c r="FH8" s="78"/>
      <c r="FI8" s="78"/>
      <c r="FJ8" s="78"/>
      <c r="FK8" s="78"/>
      <c r="FL8" s="78"/>
      <c r="FM8" s="78"/>
      <c r="FN8" s="78"/>
      <c r="FO8" s="78"/>
      <c r="FP8" s="78"/>
      <c r="FQ8" s="78"/>
      <c r="FR8" s="78"/>
      <c r="FS8" s="78"/>
      <c r="FT8" s="78"/>
      <c r="FU8" s="78"/>
      <c r="FV8" s="78"/>
      <c r="FW8" s="78"/>
      <c r="FX8" s="78"/>
      <c r="FY8" s="78"/>
      <c r="FZ8" s="78"/>
      <c r="GA8" s="78"/>
      <c r="GB8" s="78"/>
      <c r="GC8" s="78"/>
      <c r="GD8" s="78"/>
      <c r="GE8" s="78"/>
      <c r="GF8" s="78"/>
      <c r="GG8" s="78"/>
      <c r="GH8" s="78"/>
      <c r="GI8" s="78"/>
      <c r="GJ8" s="78"/>
      <c r="GK8" s="78"/>
      <c r="GL8" s="78"/>
      <c r="GM8" s="78"/>
      <c r="GN8" s="78"/>
      <c r="GO8" s="78"/>
      <c r="GP8" s="78"/>
      <c r="GQ8" s="78"/>
      <c r="GR8" s="78"/>
      <c r="GS8" s="78"/>
      <c r="GT8" s="78"/>
      <c r="GU8" s="78"/>
      <c r="GV8" s="78"/>
      <c r="GW8" s="78"/>
      <c r="GX8" s="78"/>
      <c r="GY8" s="78"/>
      <c r="GZ8" s="78"/>
      <c r="HA8" s="78"/>
      <c r="HB8" s="78"/>
      <c r="HC8" s="78"/>
      <c r="HD8" s="78"/>
      <c r="HE8" s="78"/>
      <c r="HF8" s="78"/>
      <c r="HG8" s="78"/>
      <c r="HH8" s="78"/>
      <c r="HI8" s="78"/>
    </row>
    <row r="9" customFormat="false" ht="18.05" hidden="false" customHeight="true" outlineLevel="0" collapsed="false">
      <c r="A9" s="79"/>
      <c r="B9" s="85" t="s">
        <v>196</v>
      </c>
      <c r="C9" s="85"/>
      <c r="D9" s="85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8"/>
      <c r="GG9" s="78"/>
      <c r="GH9" s="78"/>
      <c r="GI9" s="78"/>
      <c r="GJ9" s="78"/>
      <c r="GK9" s="78"/>
      <c r="GL9" s="78"/>
      <c r="GM9" s="78"/>
      <c r="GN9" s="78"/>
      <c r="GO9" s="78"/>
      <c r="GP9" s="78"/>
      <c r="GQ9" s="78"/>
      <c r="GR9" s="78"/>
      <c r="GS9" s="78"/>
      <c r="GT9" s="78"/>
      <c r="GU9" s="78"/>
      <c r="GV9" s="78"/>
      <c r="GW9" s="78"/>
      <c r="GX9" s="78"/>
      <c r="GY9" s="78"/>
      <c r="GZ9" s="78"/>
      <c r="HA9" s="78"/>
      <c r="HB9" s="78"/>
      <c r="HC9" s="78"/>
      <c r="HD9" s="78"/>
      <c r="HE9" s="78"/>
      <c r="HF9" s="78"/>
      <c r="HG9" s="78"/>
      <c r="HH9" s="78"/>
      <c r="HI9" s="78"/>
    </row>
    <row r="10" customFormat="false" ht="12.8" hidden="false" customHeight="false" outlineLevel="0" collapsed="false">
      <c r="A10" s="79"/>
      <c r="B10" s="12" t="n">
        <v>1</v>
      </c>
      <c r="C10" s="82" t="s">
        <v>197</v>
      </c>
      <c r="D10" s="84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  <c r="DE10" s="78"/>
      <c r="DF10" s="78"/>
      <c r="DG10" s="78"/>
      <c r="DH10" s="78"/>
      <c r="DI10" s="78"/>
      <c r="DJ10" s="78"/>
      <c r="DK10" s="78"/>
      <c r="DL10" s="78"/>
      <c r="DM10" s="78"/>
      <c r="DN10" s="78"/>
      <c r="DO10" s="78"/>
      <c r="DP10" s="78"/>
      <c r="DQ10" s="78"/>
      <c r="DR10" s="78"/>
      <c r="DS10" s="78"/>
      <c r="DT10" s="78"/>
      <c r="DU10" s="78"/>
      <c r="DV10" s="78"/>
      <c r="DW10" s="78"/>
      <c r="DX10" s="78"/>
      <c r="DY10" s="78"/>
      <c r="DZ10" s="78"/>
      <c r="EA10" s="78"/>
      <c r="EB10" s="78"/>
      <c r="EC10" s="78"/>
      <c r="ED10" s="78"/>
      <c r="EE10" s="78"/>
      <c r="EF10" s="78"/>
      <c r="EG10" s="78"/>
      <c r="EH10" s="78"/>
      <c r="EI10" s="78"/>
      <c r="EJ10" s="78"/>
      <c r="EK10" s="78"/>
      <c r="EL10" s="78"/>
      <c r="EM10" s="78"/>
      <c r="EN10" s="78"/>
      <c r="EO10" s="78"/>
      <c r="EP10" s="78"/>
      <c r="EQ10" s="78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8"/>
      <c r="FF10" s="78"/>
      <c r="FG10" s="78"/>
      <c r="FH10" s="78"/>
      <c r="FI10" s="78"/>
      <c r="FJ10" s="78"/>
      <c r="FK10" s="78"/>
      <c r="FL10" s="78"/>
      <c r="FM10" s="78"/>
      <c r="FN10" s="78"/>
      <c r="FO10" s="78"/>
      <c r="FP10" s="78"/>
      <c r="FQ10" s="78"/>
      <c r="FR10" s="78"/>
      <c r="FS10" s="78"/>
      <c r="FT10" s="78"/>
      <c r="FU10" s="78"/>
      <c r="FV10" s="78"/>
      <c r="FW10" s="78"/>
      <c r="FX10" s="78"/>
      <c r="FY10" s="78"/>
      <c r="FZ10" s="78"/>
      <c r="GA10" s="78"/>
      <c r="GB10" s="78"/>
      <c r="GC10" s="78"/>
      <c r="GD10" s="78"/>
      <c r="GE10" s="78"/>
      <c r="GF10" s="78"/>
      <c r="GG10" s="78"/>
      <c r="GH10" s="78"/>
      <c r="GI10" s="78"/>
      <c r="GJ10" s="78"/>
      <c r="GK10" s="78"/>
      <c r="GL10" s="78"/>
      <c r="GM10" s="78"/>
      <c r="GN10" s="78"/>
      <c r="GO10" s="78"/>
      <c r="GP10" s="78"/>
      <c r="GQ10" s="78"/>
      <c r="GR10" s="78"/>
      <c r="GS10" s="78"/>
      <c r="GT10" s="78"/>
      <c r="GU10" s="78"/>
      <c r="GV10" s="78"/>
      <c r="GW10" s="78"/>
      <c r="GX10" s="78"/>
      <c r="GY10" s="78"/>
      <c r="GZ10" s="78"/>
      <c r="HA10" s="78"/>
      <c r="HB10" s="78"/>
      <c r="HC10" s="78"/>
      <c r="HD10" s="78"/>
      <c r="HE10" s="78"/>
      <c r="HF10" s="78"/>
      <c r="HG10" s="78"/>
      <c r="HH10" s="78"/>
      <c r="HI10" s="78"/>
    </row>
    <row r="11" customFormat="false" ht="12.8" hidden="false" customHeight="false" outlineLevel="0" collapsed="false">
      <c r="A11" s="79"/>
      <c r="B11" s="12" t="n">
        <v>2</v>
      </c>
      <c r="C11" s="82" t="s">
        <v>198</v>
      </c>
      <c r="D11" s="84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78"/>
      <c r="GG11" s="78"/>
      <c r="GH11" s="78"/>
      <c r="GI11" s="78"/>
      <c r="GJ11" s="78"/>
      <c r="GK11" s="78"/>
      <c r="GL11" s="78"/>
      <c r="GM11" s="78"/>
      <c r="GN11" s="78"/>
      <c r="GO11" s="78"/>
      <c r="GP11" s="78"/>
      <c r="GQ11" s="78"/>
      <c r="GR11" s="78"/>
      <c r="GS11" s="78"/>
      <c r="GT11" s="78"/>
      <c r="GU11" s="78"/>
      <c r="GV11" s="78"/>
      <c r="GW11" s="78"/>
      <c r="GX11" s="78"/>
      <c r="GY11" s="78"/>
      <c r="GZ11" s="78"/>
      <c r="HA11" s="78"/>
      <c r="HB11" s="78"/>
      <c r="HC11" s="78"/>
      <c r="HD11" s="78"/>
      <c r="HE11" s="78"/>
      <c r="HF11" s="78"/>
      <c r="HG11" s="78"/>
      <c r="HH11" s="78"/>
      <c r="HI11" s="78"/>
    </row>
    <row r="12" customFormat="false" ht="12.8" hidden="false" customHeight="false" outlineLevel="0" collapsed="false">
      <c r="A12" s="79"/>
      <c r="B12" s="12" t="n">
        <v>3</v>
      </c>
      <c r="C12" s="82" t="s">
        <v>199</v>
      </c>
      <c r="D12" s="84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78"/>
      <c r="DX12" s="78"/>
      <c r="DY12" s="78"/>
      <c r="DZ12" s="78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78"/>
      <c r="EN12" s="7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8"/>
      <c r="FB12" s="78"/>
      <c r="FC12" s="78"/>
      <c r="FD12" s="78"/>
      <c r="FE12" s="78"/>
      <c r="FF12" s="78"/>
      <c r="FG12" s="78"/>
      <c r="FH12" s="78"/>
      <c r="FI12" s="78"/>
      <c r="FJ12" s="78"/>
      <c r="FK12" s="78"/>
      <c r="FL12" s="78"/>
      <c r="FM12" s="78"/>
      <c r="FN12" s="78"/>
      <c r="FO12" s="78"/>
      <c r="FP12" s="78"/>
      <c r="FQ12" s="78"/>
      <c r="FR12" s="78"/>
      <c r="FS12" s="78"/>
      <c r="FT12" s="78"/>
      <c r="FU12" s="78"/>
      <c r="FV12" s="78"/>
      <c r="FW12" s="78"/>
      <c r="FX12" s="78"/>
      <c r="FY12" s="78"/>
      <c r="FZ12" s="78"/>
      <c r="GA12" s="78"/>
      <c r="GB12" s="78"/>
      <c r="GC12" s="78"/>
      <c r="GD12" s="78"/>
      <c r="GE12" s="78"/>
      <c r="GF12" s="78"/>
      <c r="GG12" s="78"/>
      <c r="GH12" s="78"/>
      <c r="GI12" s="78"/>
      <c r="GJ12" s="78"/>
      <c r="GK12" s="78"/>
      <c r="GL12" s="78"/>
      <c r="GM12" s="78"/>
      <c r="GN12" s="78"/>
      <c r="GO12" s="78"/>
      <c r="GP12" s="78"/>
      <c r="GQ12" s="78"/>
      <c r="GR12" s="78"/>
      <c r="GS12" s="78"/>
      <c r="GT12" s="78"/>
      <c r="GU12" s="78"/>
      <c r="GV12" s="78"/>
      <c r="GW12" s="78"/>
      <c r="GX12" s="78"/>
      <c r="GY12" s="78"/>
      <c r="GZ12" s="78"/>
      <c r="HA12" s="78"/>
      <c r="HB12" s="78"/>
      <c r="HC12" s="78"/>
      <c r="HD12" s="78"/>
      <c r="HE12" s="78"/>
      <c r="HF12" s="78"/>
      <c r="HG12" s="78"/>
      <c r="HH12" s="78"/>
      <c r="HI12" s="78"/>
    </row>
    <row r="13" customFormat="false" ht="12.8" hidden="false" customHeight="false" outlineLevel="0" collapsed="false">
      <c r="A13" s="79"/>
      <c r="B13" s="12" t="n">
        <v>4</v>
      </c>
      <c r="C13" s="82" t="s">
        <v>200</v>
      </c>
      <c r="D13" s="84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  <c r="FT13" s="78"/>
      <c r="FU13" s="78"/>
      <c r="FV13" s="78"/>
      <c r="FW13" s="78"/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  <c r="GT13" s="78"/>
      <c r="GU13" s="78"/>
      <c r="GV13" s="78"/>
      <c r="GW13" s="78"/>
      <c r="GX13" s="78"/>
      <c r="GY13" s="78"/>
      <c r="GZ13" s="78"/>
      <c r="HA13" s="78"/>
      <c r="HB13" s="78"/>
      <c r="HC13" s="78"/>
      <c r="HD13" s="78"/>
      <c r="HE13" s="78"/>
      <c r="HF13" s="78"/>
      <c r="HG13" s="78"/>
      <c r="HH13" s="78"/>
      <c r="HI13" s="78"/>
    </row>
    <row r="14" customFormat="false" ht="12.8" hidden="false" customHeight="false" outlineLevel="0" collapsed="false">
      <c r="A14" s="79"/>
      <c r="B14" s="12" t="n">
        <v>5</v>
      </c>
      <c r="C14" s="82" t="s">
        <v>201</v>
      </c>
      <c r="D14" s="84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78"/>
      <c r="GF14" s="78"/>
      <c r="GG14" s="78"/>
      <c r="GH14" s="78"/>
      <c r="GI14" s="78"/>
      <c r="GJ14" s="78"/>
      <c r="GK14" s="78"/>
      <c r="GL14" s="78"/>
      <c r="GM14" s="78"/>
      <c r="GN14" s="78"/>
      <c r="GO14" s="78"/>
      <c r="GP14" s="78"/>
      <c r="GQ14" s="78"/>
      <c r="GR14" s="78"/>
      <c r="GS14" s="78"/>
      <c r="GT14" s="78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</row>
    <row r="15" customFormat="false" ht="12.8" hidden="false" customHeight="false" outlineLevel="0" collapsed="false">
      <c r="A15" s="79"/>
      <c r="B15" s="12" t="n">
        <v>6</v>
      </c>
      <c r="C15" s="82" t="s">
        <v>202</v>
      </c>
      <c r="D15" s="84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8"/>
      <c r="DV15" s="78"/>
      <c r="DW15" s="78"/>
      <c r="DX15" s="78"/>
      <c r="DY15" s="78"/>
      <c r="DZ15" s="78"/>
      <c r="EA15" s="78"/>
      <c r="EB15" s="78"/>
      <c r="EC15" s="78"/>
      <c r="ED15" s="78"/>
      <c r="EE15" s="78"/>
      <c r="EF15" s="78"/>
      <c r="EG15" s="78"/>
      <c r="EH15" s="78"/>
      <c r="EI15" s="78"/>
      <c r="EJ15" s="78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78"/>
      <c r="FD15" s="78"/>
      <c r="FE15" s="78"/>
      <c r="FF15" s="78"/>
      <c r="FG15" s="78"/>
      <c r="FH15" s="78"/>
      <c r="FI15" s="78"/>
      <c r="FJ15" s="78"/>
      <c r="FK15" s="78"/>
      <c r="FL15" s="78"/>
      <c r="FM15" s="78"/>
      <c r="FN15" s="78"/>
      <c r="FO15" s="78"/>
      <c r="FP15" s="78"/>
      <c r="FQ15" s="78"/>
      <c r="FR15" s="78"/>
      <c r="FS15" s="78"/>
      <c r="FT15" s="78"/>
      <c r="FU15" s="78"/>
      <c r="FV15" s="78"/>
      <c r="FW15" s="78"/>
      <c r="FX15" s="78"/>
      <c r="FY15" s="78"/>
      <c r="FZ15" s="78"/>
      <c r="GA15" s="78"/>
      <c r="GB15" s="78"/>
      <c r="GC15" s="78"/>
      <c r="GD15" s="78"/>
      <c r="GE15" s="78"/>
      <c r="GF15" s="78"/>
      <c r="GG15" s="78"/>
      <c r="GH15" s="78"/>
      <c r="GI15" s="78"/>
      <c r="GJ15" s="78"/>
      <c r="GK15" s="78"/>
      <c r="GL15" s="78"/>
      <c r="GM15" s="78"/>
      <c r="GN15" s="78"/>
      <c r="GO15" s="78"/>
      <c r="GP15" s="78"/>
      <c r="GQ15" s="78"/>
      <c r="GR15" s="78"/>
      <c r="GS15" s="78"/>
      <c r="GT15" s="78"/>
      <c r="GU15" s="78"/>
      <c r="GV15" s="78"/>
      <c r="GW15" s="78"/>
      <c r="GX15" s="78"/>
      <c r="GY15" s="78"/>
      <c r="GZ15" s="78"/>
      <c r="HA15" s="78"/>
      <c r="HB15" s="78"/>
      <c r="HC15" s="78"/>
      <c r="HD15" s="78"/>
      <c r="HE15" s="78"/>
      <c r="HF15" s="78"/>
      <c r="HG15" s="78"/>
      <c r="HH15" s="78"/>
      <c r="HI15" s="78"/>
    </row>
    <row r="16" customFormat="false" ht="12.8" hidden="false" customHeight="false" outlineLevel="0" collapsed="false">
      <c r="A16" s="79"/>
      <c r="B16" s="12"/>
      <c r="C16" s="12"/>
      <c r="D16" s="12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8"/>
      <c r="DQ16" s="78"/>
      <c r="DR16" s="78"/>
      <c r="DS16" s="78"/>
      <c r="DT16" s="78"/>
      <c r="DU16" s="78"/>
      <c r="DV16" s="78"/>
      <c r="DW16" s="78"/>
      <c r="DX16" s="78"/>
      <c r="DY16" s="78"/>
      <c r="DZ16" s="78"/>
      <c r="EA16" s="78"/>
      <c r="EB16" s="78"/>
      <c r="EC16" s="78"/>
      <c r="ED16" s="78"/>
      <c r="EE16" s="78"/>
      <c r="EF16" s="78"/>
      <c r="EG16" s="78"/>
      <c r="EH16" s="78"/>
      <c r="EI16" s="78"/>
      <c r="EJ16" s="78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78"/>
      <c r="EY16" s="78"/>
      <c r="EZ16" s="78"/>
      <c r="FA16" s="78"/>
      <c r="FB16" s="78"/>
      <c r="FC16" s="78"/>
      <c r="FD16" s="78"/>
      <c r="FE16" s="78"/>
      <c r="FF16" s="78"/>
      <c r="FG16" s="78"/>
      <c r="FH16" s="78"/>
      <c r="FI16" s="78"/>
      <c r="FJ16" s="78"/>
      <c r="FK16" s="78"/>
      <c r="FL16" s="78"/>
      <c r="FM16" s="78"/>
      <c r="FN16" s="78"/>
      <c r="FO16" s="78"/>
      <c r="FP16" s="78"/>
      <c r="FQ16" s="78"/>
      <c r="FR16" s="78"/>
      <c r="FS16" s="78"/>
      <c r="FT16" s="78"/>
      <c r="FU16" s="78"/>
      <c r="FV16" s="78"/>
      <c r="FW16" s="78"/>
      <c r="FX16" s="78"/>
      <c r="FY16" s="78"/>
      <c r="FZ16" s="78"/>
      <c r="GA16" s="78"/>
      <c r="GB16" s="78"/>
      <c r="GC16" s="78"/>
      <c r="GD16" s="78"/>
      <c r="GE16" s="78"/>
      <c r="GF16" s="78"/>
      <c r="GG16" s="78"/>
      <c r="GH16" s="78"/>
      <c r="GI16" s="78"/>
      <c r="GJ16" s="78"/>
      <c r="GK16" s="78"/>
      <c r="GL16" s="78"/>
      <c r="GM16" s="78"/>
      <c r="GN16" s="78"/>
      <c r="GO16" s="78"/>
      <c r="GP16" s="78"/>
      <c r="GQ16" s="78"/>
      <c r="GR16" s="78"/>
      <c r="GS16" s="78"/>
      <c r="GT16" s="78"/>
      <c r="GU16" s="78"/>
      <c r="GV16" s="78"/>
      <c r="GW16" s="78"/>
      <c r="GX16" s="78"/>
      <c r="GY16" s="78"/>
      <c r="GZ16" s="78"/>
      <c r="HA16" s="78"/>
      <c r="HB16" s="78"/>
      <c r="HC16" s="78"/>
      <c r="HD16" s="78"/>
      <c r="HE16" s="78"/>
      <c r="HF16" s="78"/>
      <c r="HG16" s="78"/>
      <c r="HH16" s="78"/>
      <c r="HI16" s="78"/>
    </row>
    <row r="17" customFormat="false" ht="18.05" hidden="false" customHeight="true" outlineLevel="0" collapsed="false">
      <c r="A17" s="79"/>
      <c r="B17" s="85" t="s">
        <v>203</v>
      </c>
      <c r="C17" s="85"/>
      <c r="D17" s="85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  <c r="DE17" s="78"/>
      <c r="DF17" s="78"/>
      <c r="DG17" s="78"/>
      <c r="DH17" s="78"/>
      <c r="DI17" s="78"/>
      <c r="DJ17" s="78"/>
      <c r="DK17" s="78"/>
      <c r="DL17" s="78"/>
      <c r="DM17" s="78"/>
      <c r="DN17" s="78"/>
      <c r="DO17" s="78"/>
      <c r="DP17" s="78"/>
      <c r="DQ17" s="78"/>
      <c r="DR17" s="78"/>
      <c r="DS17" s="78"/>
      <c r="DT17" s="78"/>
      <c r="DU17" s="78"/>
      <c r="DV17" s="78"/>
      <c r="DW17" s="78"/>
      <c r="DX17" s="78"/>
      <c r="DY17" s="78"/>
      <c r="DZ17" s="78"/>
      <c r="EA17" s="78"/>
      <c r="EB17" s="78"/>
      <c r="EC17" s="78"/>
      <c r="ED17" s="78"/>
      <c r="EE17" s="78"/>
      <c r="EF17" s="78"/>
      <c r="EG17" s="78"/>
      <c r="EH17" s="78"/>
      <c r="EI17" s="78"/>
      <c r="EJ17" s="78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  <c r="EZ17" s="78"/>
      <c r="FA17" s="78"/>
      <c r="FB17" s="78"/>
      <c r="FC17" s="78"/>
      <c r="FD17" s="78"/>
      <c r="FE17" s="78"/>
      <c r="FF17" s="78"/>
      <c r="FG17" s="78"/>
      <c r="FH17" s="78"/>
      <c r="FI17" s="78"/>
      <c r="FJ17" s="78"/>
      <c r="FK17" s="78"/>
      <c r="FL17" s="78"/>
      <c r="FM17" s="78"/>
      <c r="FN17" s="78"/>
      <c r="FO17" s="78"/>
      <c r="FP17" s="78"/>
      <c r="FQ17" s="78"/>
      <c r="FR17" s="78"/>
      <c r="FS17" s="78"/>
      <c r="FT17" s="78"/>
      <c r="FU17" s="78"/>
      <c r="FV17" s="78"/>
      <c r="FW17" s="78"/>
      <c r="FX17" s="78"/>
      <c r="FY17" s="78"/>
      <c r="FZ17" s="78"/>
      <c r="GA17" s="78"/>
      <c r="GB17" s="78"/>
      <c r="GC17" s="78"/>
      <c r="GD17" s="78"/>
      <c r="GE17" s="78"/>
      <c r="GF17" s="78"/>
      <c r="GG17" s="78"/>
      <c r="GH17" s="78"/>
      <c r="GI17" s="78"/>
      <c r="GJ17" s="78"/>
      <c r="GK17" s="78"/>
      <c r="GL17" s="78"/>
      <c r="GM17" s="78"/>
      <c r="GN17" s="78"/>
      <c r="GO17" s="78"/>
      <c r="GP17" s="78"/>
      <c r="GQ17" s="78"/>
      <c r="GR17" s="78"/>
      <c r="GS17" s="78"/>
      <c r="GT17" s="78"/>
      <c r="GU17" s="78"/>
      <c r="GV17" s="78"/>
      <c r="GW17" s="78"/>
      <c r="GX17" s="78"/>
      <c r="GY17" s="78"/>
      <c r="GZ17" s="78"/>
      <c r="HA17" s="78"/>
      <c r="HB17" s="78"/>
      <c r="HC17" s="78"/>
      <c r="HD17" s="78"/>
      <c r="HE17" s="78"/>
      <c r="HF17" s="78"/>
      <c r="HG17" s="78"/>
      <c r="HH17" s="78"/>
      <c r="HI17" s="78"/>
    </row>
    <row r="18" customFormat="false" ht="15.7" hidden="false" customHeight="true" outlineLevel="0" collapsed="false">
      <c r="A18" s="79"/>
      <c r="B18" s="12" t="n">
        <v>1</v>
      </c>
      <c r="C18" s="82" t="s">
        <v>204</v>
      </c>
      <c r="D18" s="82" t="str">
        <f aca="false">'Weld Details'!E6</f>
        <v>S355J2W+N to S355J2W+N</v>
      </c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78"/>
      <c r="ET18" s="78"/>
      <c r="EU18" s="78"/>
      <c r="EV18" s="78"/>
      <c r="EW18" s="78"/>
      <c r="EX18" s="78"/>
      <c r="EY18" s="78"/>
      <c r="EZ18" s="78"/>
      <c r="FA18" s="78"/>
      <c r="FB18" s="78"/>
      <c r="FC18" s="78"/>
      <c r="FD18" s="78"/>
      <c r="FE18" s="78"/>
      <c r="FF18" s="78"/>
      <c r="FG18" s="78"/>
      <c r="FH18" s="78"/>
      <c r="FI18" s="78"/>
      <c r="FJ18" s="78"/>
      <c r="FK18" s="78"/>
      <c r="FL18" s="78"/>
      <c r="FM18" s="78"/>
      <c r="FN18" s="78"/>
      <c r="FO18" s="78"/>
      <c r="FP18" s="78"/>
      <c r="FQ18" s="78"/>
      <c r="FR18" s="78"/>
      <c r="FS18" s="78"/>
      <c r="FT18" s="78"/>
      <c r="FU18" s="78"/>
      <c r="FV18" s="78"/>
      <c r="FW18" s="78"/>
      <c r="FX18" s="78"/>
      <c r="FY18" s="78"/>
      <c r="FZ18" s="78"/>
      <c r="GA18" s="78"/>
      <c r="GB18" s="78"/>
      <c r="GC18" s="78"/>
      <c r="GD18" s="78"/>
      <c r="GE18" s="78"/>
      <c r="GF18" s="78"/>
      <c r="GG18" s="78"/>
      <c r="GH18" s="78"/>
      <c r="GI18" s="78"/>
      <c r="GJ18" s="78"/>
      <c r="GK18" s="78"/>
      <c r="GL18" s="78"/>
      <c r="GM18" s="78"/>
      <c r="GN18" s="78"/>
      <c r="GO18" s="78"/>
      <c r="GP18" s="78"/>
      <c r="GQ18" s="78"/>
      <c r="GR18" s="78"/>
      <c r="GS18" s="78"/>
      <c r="GT18" s="78"/>
      <c r="GU18" s="78"/>
      <c r="GV18" s="78"/>
      <c r="GW18" s="78"/>
      <c r="GX18" s="78"/>
      <c r="GY18" s="78"/>
      <c r="GZ18" s="78"/>
      <c r="HA18" s="78"/>
      <c r="HB18" s="78"/>
      <c r="HC18" s="78"/>
      <c r="HD18" s="78"/>
      <c r="HE18" s="78"/>
      <c r="HF18" s="78"/>
      <c r="HG18" s="78"/>
      <c r="HH18" s="78"/>
      <c r="HI18" s="78"/>
    </row>
    <row r="19" customFormat="false" ht="25.1" hidden="false" customHeight="true" outlineLevel="0" collapsed="false">
      <c r="A19" s="79"/>
      <c r="B19" s="12" t="n">
        <v>2</v>
      </c>
      <c r="C19" s="82" t="s">
        <v>205</v>
      </c>
      <c r="D19" s="82" t="str">
        <f aca="false">'Weld Details'!E7</f>
        <v>1.4 to 1.4</v>
      </c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/>
      <c r="DC19" s="78"/>
      <c r="DD19" s="78"/>
      <c r="DE19" s="78"/>
      <c r="DF19" s="78"/>
      <c r="DG19" s="78"/>
      <c r="DH19" s="78"/>
      <c r="DI19" s="78"/>
      <c r="DJ19" s="78"/>
      <c r="DK19" s="78"/>
      <c r="DL19" s="78"/>
      <c r="DM19" s="78"/>
      <c r="DN19" s="78"/>
      <c r="DO19" s="78"/>
      <c r="DP19" s="78"/>
      <c r="DQ19" s="78"/>
      <c r="DR19" s="78"/>
      <c r="DS19" s="78"/>
      <c r="DT19" s="78"/>
      <c r="DU19" s="78"/>
      <c r="DV19" s="78"/>
      <c r="DW19" s="78"/>
      <c r="DX19" s="78"/>
      <c r="DY19" s="78"/>
      <c r="DZ19" s="78"/>
      <c r="EA19" s="78"/>
      <c r="EB19" s="78"/>
      <c r="EC19" s="78"/>
      <c r="ED19" s="78"/>
      <c r="EE19" s="78"/>
      <c r="EF19" s="78"/>
      <c r="EG19" s="78"/>
      <c r="EH19" s="78"/>
      <c r="EI19" s="78"/>
      <c r="EJ19" s="78"/>
      <c r="EK19" s="78"/>
      <c r="EL19" s="78"/>
      <c r="EM19" s="78"/>
      <c r="EN19" s="78"/>
      <c r="EO19" s="78"/>
      <c r="EP19" s="78"/>
      <c r="EQ19" s="78"/>
      <c r="ER19" s="78"/>
      <c r="ES19" s="78"/>
      <c r="ET19" s="78"/>
      <c r="EU19" s="78"/>
      <c r="EV19" s="78"/>
      <c r="EW19" s="78"/>
      <c r="EX19" s="78"/>
      <c r="EY19" s="78"/>
      <c r="EZ19" s="78"/>
      <c r="FA19" s="78"/>
      <c r="FB19" s="78"/>
      <c r="FC19" s="78"/>
      <c r="FD19" s="78"/>
      <c r="FE19" s="78"/>
      <c r="FF19" s="78"/>
      <c r="FG19" s="78"/>
      <c r="FH19" s="78"/>
      <c r="FI19" s="78"/>
      <c r="FJ19" s="78"/>
      <c r="FK19" s="78"/>
      <c r="FL19" s="78"/>
      <c r="FM19" s="78"/>
      <c r="FN19" s="78"/>
      <c r="FO19" s="78"/>
      <c r="FP19" s="78"/>
      <c r="FQ19" s="78"/>
      <c r="FR19" s="78"/>
      <c r="FS19" s="78"/>
      <c r="FT19" s="78"/>
      <c r="FU19" s="78"/>
      <c r="FV19" s="78"/>
      <c r="FW19" s="78"/>
      <c r="FX19" s="78"/>
      <c r="FY19" s="78"/>
      <c r="FZ19" s="78"/>
      <c r="GA19" s="78"/>
      <c r="GB19" s="78"/>
      <c r="GC19" s="78"/>
      <c r="GD19" s="78"/>
      <c r="GE19" s="78"/>
      <c r="GF19" s="78"/>
      <c r="GG19" s="78"/>
      <c r="GH19" s="78"/>
      <c r="GI19" s="78"/>
      <c r="GJ19" s="78"/>
      <c r="GK19" s="78"/>
      <c r="GL19" s="78"/>
      <c r="GM19" s="78"/>
      <c r="GN19" s="78"/>
      <c r="GO19" s="78"/>
      <c r="GP19" s="78"/>
      <c r="GQ19" s="78"/>
      <c r="GR19" s="78"/>
      <c r="GS19" s="78"/>
      <c r="GT19" s="78"/>
      <c r="GU19" s="78"/>
      <c r="GV19" s="78"/>
      <c r="GW19" s="78"/>
      <c r="GX19" s="78"/>
      <c r="GY19" s="78"/>
      <c r="GZ19" s="78"/>
      <c r="HA19" s="78"/>
      <c r="HB19" s="78"/>
      <c r="HC19" s="78"/>
      <c r="HD19" s="78"/>
      <c r="HE19" s="78"/>
      <c r="HF19" s="78"/>
      <c r="HG19" s="78"/>
      <c r="HH19" s="78"/>
      <c r="HI19" s="78"/>
    </row>
    <row r="20" customFormat="false" ht="25.1" hidden="false" customHeight="false" outlineLevel="0" collapsed="false">
      <c r="A20" s="79"/>
      <c r="B20" s="12" t="n">
        <v>3</v>
      </c>
      <c r="C20" s="82" t="s">
        <v>206</v>
      </c>
      <c r="D20" s="82" t="str">
        <f aca="false">'Weld Details'!E8</f>
        <v>1 - 12 mm 
2  - 12 mm</v>
      </c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8"/>
      <c r="DI20" s="78"/>
      <c r="DJ20" s="78"/>
      <c r="DK20" s="78"/>
      <c r="DL20" s="78"/>
      <c r="DM20" s="78"/>
      <c r="DN20" s="78"/>
      <c r="DO20" s="78"/>
      <c r="DP20" s="78"/>
      <c r="DQ20" s="78"/>
      <c r="DR20" s="78"/>
      <c r="DS20" s="78"/>
      <c r="DT20" s="78"/>
      <c r="DU20" s="78"/>
      <c r="DV20" s="78"/>
      <c r="DW20" s="78"/>
      <c r="DX20" s="78"/>
      <c r="DY20" s="78"/>
      <c r="DZ20" s="78"/>
      <c r="EA20" s="78"/>
      <c r="EB20" s="78"/>
      <c r="EC20" s="78"/>
      <c r="ED20" s="78"/>
      <c r="EE20" s="78"/>
      <c r="EF20" s="78"/>
      <c r="EG20" s="78"/>
      <c r="EH20" s="78"/>
      <c r="EI20" s="78"/>
      <c r="EJ20" s="78"/>
      <c r="EK20" s="78"/>
      <c r="EL20" s="78"/>
      <c r="EM20" s="78"/>
      <c r="EN20" s="78"/>
      <c r="EO20" s="78"/>
      <c r="EP20" s="78"/>
      <c r="EQ20" s="78"/>
      <c r="ER20" s="78"/>
      <c r="ES20" s="78"/>
      <c r="ET20" s="78"/>
      <c r="EU20" s="78"/>
      <c r="EV20" s="78"/>
      <c r="EW20" s="78"/>
      <c r="EX20" s="78"/>
      <c r="EY20" s="78"/>
      <c r="EZ20" s="78"/>
      <c r="FA20" s="78"/>
      <c r="FB20" s="78"/>
      <c r="FC20" s="78"/>
      <c r="FD20" s="78"/>
      <c r="FE20" s="78"/>
      <c r="FF20" s="78"/>
      <c r="FG20" s="78"/>
      <c r="FH20" s="78"/>
      <c r="FI20" s="78"/>
      <c r="FJ20" s="78"/>
      <c r="FK20" s="78"/>
      <c r="FL20" s="78"/>
      <c r="FM20" s="78"/>
      <c r="FN20" s="78"/>
      <c r="FO20" s="78"/>
      <c r="FP20" s="78"/>
      <c r="FQ20" s="78"/>
      <c r="FR20" s="78"/>
      <c r="FS20" s="78"/>
      <c r="FT20" s="78"/>
      <c r="FU20" s="78"/>
      <c r="FV20" s="78"/>
      <c r="FW20" s="78"/>
      <c r="FX20" s="78"/>
      <c r="FY20" s="78"/>
      <c r="FZ20" s="78"/>
      <c r="GA20" s="78"/>
      <c r="GB20" s="78"/>
      <c r="GC20" s="78"/>
      <c r="GD20" s="78"/>
      <c r="GE20" s="78"/>
      <c r="GF20" s="78"/>
      <c r="GG20" s="78"/>
      <c r="GH20" s="78"/>
      <c r="GI20" s="78"/>
      <c r="GJ20" s="78"/>
      <c r="GK20" s="78"/>
      <c r="GL20" s="78"/>
      <c r="GM20" s="78"/>
      <c r="GN20" s="78"/>
      <c r="GO20" s="78"/>
      <c r="GP20" s="78"/>
      <c r="GQ20" s="78"/>
      <c r="GR20" s="78"/>
      <c r="GS20" s="78"/>
      <c r="GT20" s="78"/>
      <c r="GU20" s="78"/>
      <c r="GV20" s="78"/>
      <c r="GW20" s="78"/>
      <c r="GX20" s="78"/>
      <c r="GY20" s="78"/>
      <c r="GZ20" s="78"/>
      <c r="HA20" s="78"/>
      <c r="HB20" s="78"/>
      <c r="HC20" s="78"/>
      <c r="HD20" s="78"/>
      <c r="HE20" s="78"/>
      <c r="HF20" s="78"/>
      <c r="HG20" s="78"/>
      <c r="HH20" s="78"/>
      <c r="HI20" s="78"/>
    </row>
    <row r="21" customFormat="false" ht="12.8" hidden="false" customHeight="false" outlineLevel="0" collapsed="false">
      <c r="A21" s="79"/>
      <c r="B21" s="12" t="n">
        <v>4</v>
      </c>
      <c r="C21" s="82" t="s">
        <v>207</v>
      </c>
      <c r="D21" s="86" t="n">
        <v>650</v>
      </c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  <c r="EJ21" s="78"/>
      <c r="EK21" s="78"/>
      <c r="EL21" s="78"/>
      <c r="EM21" s="78"/>
      <c r="EN21" s="78"/>
      <c r="EO21" s="78"/>
      <c r="EP21" s="78"/>
      <c r="EQ21" s="78"/>
      <c r="ER21" s="78"/>
      <c r="ES21" s="78"/>
      <c r="ET21" s="78"/>
      <c r="EU21" s="78"/>
      <c r="EV21" s="78"/>
      <c r="EW21" s="78"/>
      <c r="EX21" s="78"/>
      <c r="EY21" s="78"/>
      <c r="EZ21" s="78"/>
      <c r="FA21" s="78"/>
      <c r="FB21" s="78"/>
      <c r="FC21" s="78"/>
      <c r="FD21" s="78"/>
      <c r="FE21" s="78"/>
      <c r="FF21" s="78"/>
      <c r="FG21" s="78"/>
      <c r="FH21" s="78"/>
      <c r="FI21" s="78"/>
      <c r="FJ21" s="78"/>
      <c r="FK21" s="78"/>
      <c r="FL21" s="78"/>
      <c r="FM21" s="78"/>
      <c r="FN21" s="78"/>
      <c r="FO21" s="78"/>
      <c r="FP21" s="78"/>
      <c r="FQ21" s="78"/>
      <c r="FR21" s="78"/>
      <c r="FS21" s="78"/>
      <c r="FT21" s="78"/>
      <c r="FU21" s="78"/>
      <c r="FV21" s="78"/>
      <c r="FW21" s="78"/>
      <c r="FX21" s="78"/>
      <c r="FY21" s="78"/>
      <c r="FZ21" s="78"/>
      <c r="GA21" s="78"/>
      <c r="GB21" s="78"/>
      <c r="GC21" s="78"/>
      <c r="GD21" s="78"/>
      <c r="GE21" s="78"/>
      <c r="GF21" s="78"/>
      <c r="GG21" s="78"/>
      <c r="GH21" s="78"/>
      <c r="GI21" s="78"/>
      <c r="GJ21" s="78"/>
      <c r="GK21" s="78"/>
      <c r="GL21" s="78"/>
      <c r="GM21" s="78"/>
      <c r="GN21" s="78"/>
      <c r="GO21" s="78"/>
      <c r="GP21" s="78"/>
      <c r="GQ21" s="78"/>
      <c r="GR21" s="78"/>
      <c r="GS21" s="78"/>
      <c r="GT21" s="78"/>
      <c r="GU21" s="78"/>
      <c r="GV21" s="78"/>
      <c r="GW21" s="78"/>
      <c r="GX21" s="78"/>
      <c r="GY21" s="78"/>
      <c r="GZ21" s="78"/>
      <c r="HA21" s="78"/>
      <c r="HB21" s="78"/>
      <c r="HC21" s="78"/>
      <c r="HD21" s="78"/>
      <c r="HE21" s="78"/>
      <c r="HF21" s="78"/>
      <c r="HG21" s="78"/>
      <c r="HH21" s="78"/>
      <c r="HI21" s="78"/>
    </row>
    <row r="22" customFormat="false" ht="13.35" hidden="false" customHeight="false" outlineLevel="0" collapsed="false">
      <c r="A22" s="79"/>
      <c r="B22" s="12" t="n">
        <v>5</v>
      </c>
      <c r="C22" s="82" t="s">
        <v>45</v>
      </c>
      <c r="D22" s="84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78"/>
      <c r="DP22" s="78"/>
      <c r="DQ22" s="78"/>
      <c r="DR22" s="78"/>
      <c r="DS22" s="78"/>
      <c r="DT22" s="78"/>
      <c r="DU22" s="78"/>
      <c r="DV22" s="78"/>
      <c r="DW22" s="78"/>
      <c r="DX22" s="78"/>
      <c r="DY22" s="78"/>
      <c r="DZ22" s="78"/>
      <c r="EA22" s="78"/>
      <c r="EB22" s="78"/>
      <c r="EC22" s="78"/>
      <c r="ED22" s="78"/>
      <c r="EE22" s="78"/>
      <c r="EF22" s="78"/>
      <c r="EG22" s="78"/>
      <c r="EH22" s="78"/>
      <c r="EI22" s="78"/>
      <c r="EJ22" s="78"/>
      <c r="EK22" s="78"/>
      <c r="EL22" s="78"/>
      <c r="EM22" s="78"/>
      <c r="EN22" s="78"/>
      <c r="EO22" s="78"/>
      <c r="EP22" s="78"/>
      <c r="EQ22" s="78"/>
      <c r="ER22" s="78"/>
      <c r="ES22" s="78"/>
      <c r="ET22" s="78"/>
      <c r="EU22" s="78"/>
      <c r="EV22" s="78"/>
      <c r="EW22" s="78"/>
      <c r="EX22" s="78"/>
      <c r="EY22" s="78"/>
      <c r="EZ22" s="78"/>
      <c r="FA22" s="78"/>
      <c r="FB22" s="78"/>
      <c r="FC22" s="78"/>
      <c r="FD22" s="78"/>
      <c r="FE22" s="78"/>
      <c r="FF22" s="78"/>
      <c r="FG22" s="78"/>
      <c r="FH22" s="78"/>
      <c r="FI22" s="78"/>
      <c r="FJ22" s="78"/>
      <c r="FK22" s="78"/>
      <c r="FL22" s="78"/>
      <c r="FM22" s="78"/>
      <c r="FN22" s="78"/>
      <c r="FO22" s="78"/>
      <c r="FP22" s="78"/>
      <c r="FQ22" s="78"/>
      <c r="FR22" s="78"/>
      <c r="FS22" s="78"/>
      <c r="FT22" s="78"/>
      <c r="FU22" s="78"/>
      <c r="FV22" s="78"/>
      <c r="FW22" s="78"/>
      <c r="FX22" s="78"/>
      <c r="FY22" s="78"/>
      <c r="FZ22" s="78"/>
      <c r="GA22" s="78"/>
      <c r="GB22" s="78"/>
      <c r="GC22" s="78"/>
      <c r="GD22" s="78"/>
      <c r="GE22" s="78"/>
      <c r="GF22" s="78"/>
      <c r="GG22" s="78"/>
      <c r="GH22" s="78"/>
      <c r="GI22" s="78"/>
      <c r="GJ22" s="78"/>
      <c r="GK22" s="78"/>
      <c r="GL22" s="78"/>
      <c r="GM22" s="78"/>
      <c r="GN22" s="78"/>
      <c r="GO22" s="78"/>
      <c r="GP22" s="78"/>
      <c r="GQ22" s="78"/>
      <c r="GR22" s="78"/>
      <c r="GS22" s="78"/>
      <c r="GT22" s="78"/>
      <c r="GU22" s="78"/>
      <c r="GV22" s="78"/>
      <c r="GW22" s="78"/>
      <c r="GX22" s="78"/>
      <c r="GY22" s="78"/>
      <c r="GZ22" s="78"/>
      <c r="HA22" s="78"/>
      <c r="HB22" s="78"/>
      <c r="HC22" s="78"/>
      <c r="HD22" s="78"/>
      <c r="HE22" s="78"/>
      <c r="HF22" s="78"/>
      <c r="HG22" s="78"/>
      <c r="HH22" s="78"/>
      <c r="HI22" s="78"/>
    </row>
    <row r="23" customFormat="false" ht="12.8" hidden="false" customHeight="false" outlineLevel="0" collapsed="false">
      <c r="A23" s="79"/>
      <c r="B23" s="12"/>
      <c r="C23" s="12"/>
      <c r="D23" s="12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/>
      <c r="GX23" s="78"/>
      <c r="GY23" s="78"/>
      <c r="GZ23" s="78"/>
      <c r="HA23" s="78"/>
      <c r="HB23" s="78"/>
      <c r="HC23" s="78"/>
      <c r="HD23" s="78"/>
      <c r="HE23" s="78"/>
      <c r="HF23" s="78"/>
      <c r="HG23" s="78"/>
      <c r="HH23" s="78"/>
      <c r="HI23" s="78"/>
    </row>
    <row r="24" customFormat="false" ht="12.8" hidden="false" customHeight="true" outlineLevel="0" collapsed="false">
      <c r="A24" s="79"/>
      <c r="B24" s="85" t="s">
        <v>208</v>
      </c>
      <c r="C24" s="85"/>
      <c r="D24" s="85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/>
      <c r="GX24" s="78"/>
      <c r="GY24" s="78"/>
      <c r="GZ24" s="78"/>
      <c r="HA24" s="78"/>
      <c r="HB24" s="78"/>
      <c r="HC24" s="78"/>
      <c r="HD24" s="78"/>
      <c r="HE24" s="78"/>
      <c r="HF24" s="78"/>
      <c r="HG24" s="78"/>
      <c r="HH24" s="78"/>
      <c r="HI24" s="78"/>
    </row>
    <row r="25" customFormat="false" ht="12.8" hidden="false" customHeight="false" outlineLevel="0" collapsed="false">
      <c r="B25" s="87" t="n">
        <v>1</v>
      </c>
      <c r="C25" s="82" t="s">
        <v>209</v>
      </c>
      <c r="D25" s="82" t="n">
        <v>620</v>
      </c>
    </row>
    <row r="26" customFormat="false" ht="12.8" hidden="false" customHeight="false" outlineLevel="0" collapsed="false">
      <c r="B26" s="87" t="n">
        <v>2</v>
      </c>
      <c r="C26" s="82" t="s">
        <v>210</v>
      </c>
      <c r="D26" s="82" t="n">
        <v>50</v>
      </c>
    </row>
    <row r="27" customFormat="false" ht="12.9" hidden="false" customHeight="false" outlineLevel="0" collapsed="false">
      <c r="B27" s="87" t="n">
        <v>3</v>
      </c>
      <c r="C27" s="82" t="s">
        <v>211</v>
      </c>
      <c r="D27" s="82" t="n">
        <v>150</v>
      </c>
    </row>
    <row r="28" customFormat="false" ht="12.8" hidden="false" customHeight="false" outlineLevel="0" collapsed="false">
      <c r="B28" s="87" t="n">
        <v>4</v>
      </c>
      <c r="C28" s="82" t="s">
        <v>212</v>
      </c>
      <c r="D28" s="82" t="n">
        <v>2</v>
      </c>
    </row>
    <row r="29" customFormat="false" ht="12.8" hidden="false" customHeight="false" outlineLevel="0" collapsed="false">
      <c r="B29" s="87" t="n">
        <v>5</v>
      </c>
      <c r="C29" s="82" t="s">
        <v>213</v>
      </c>
      <c r="D29" s="82" t="n">
        <v>100</v>
      </c>
    </row>
    <row r="30" customFormat="false" ht="12.8" hidden="false" customHeight="false" outlineLevel="0" collapsed="false">
      <c r="B30" s="87" t="n">
        <v>6</v>
      </c>
      <c r="C30" s="82" t="s">
        <v>197</v>
      </c>
      <c r="D30" s="82" t="s">
        <v>214</v>
      </c>
    </row>
  </sheetData>
  <mergeCells count="11">
    <mergeCell ref="B1:D1"/>
    <mergeCell ref="B2:D2"/>
    <mergeCell ref="B3:D3"/>
    <mergeCell ref="B4:C4"/>
    <mergeCell ref="B5:D5"/>
    <mergeCell ref="B8:D8"/>
    <mergeCell ref="B9:D9"/>
    <mergeCell ref="B16:D16"/>
    <mergeCell ref="B17:D17"/>
    <mergeCell ref="B23:D23"/>
    <mergeCell ref="B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2025-07-10T12:52:44Z</dcterms:created>
  <dc:creator/>
  <dc:description/>
  <dc:language>en-IN</dc:language>
  <cp:lastModifiedBy/>
  <cp:lastPrinted>2023-08-28T11:01:06Z</cp:lastPrinted>
  <dcterms:modified xsi:type="dcterms:W3CDTF">2025-07-24T12:12:48Z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