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00.QA FOLDER STRUCTURE\2007.QUALITY SYSTEMS\02 IMS (IATF &amp; EMS &amp; OHSAS )\IATF\Updated files\4. Level ISF-FORMATS\QA Formats\"/>
    </mc:Choice>
  </mc:AlternateContent>
  <xr:revisionPtr revIDLastSave="0" documentId="8_{A759B2E7-49C1-4DE0-86BF-D070167627C8}" xr6:coauthVersionLast="32" xr6:coauthVersionMax="32" xr10:uidLastSave="{00000000-0000-0000-0000-000000000000}"/>
  <bookViews>
    <workbookView xWindow="0" yWindow="0" windowWidth="19200" windowHeight="11070" xr2:uid="{00000000-000D-0000-FFFF-FFFF00000000}"/>
  </bookViews>
  <sheets>
    <sheet name="28.07.2017" sheetId="7" r:id="rId1"/>
  </sheets>
  <calcPr calcId="179017"/>
</workbook>
</file>

<file path=xl/calcChain.xml><?xml version="1.0" encoding="utf-8"?>
<calcChain xmlns="http://schemas.openxmlformats.org/spreadsheetml/2006/main">
  <c r="T107" i="7" l="1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</calcChain>
</file>

<file path=xl/sharedStrings.xml><?xml version="1.0" encoding="utf-8"?>
<sst xmlns="http://schemas.openxmlformats.org/spreadsheetml/2006/main" count="56" uniqueCount="56">
  <si>
    <t>Musashi Auto Parts India Pvt. Ltd.</t>
  </si>
  <si>
    <t>DATE</t>
  </si>
  <si>
    <t xml:space="preserve">Part Name </t>
  </si>
  <si>
    <t>HT Lot no.</t>
  </si>
  <si>
    <t>Study</t>
  </si>
  <si>
    <t>Furnace No.</t>
  </si>
  <si>
    <t>No.</t>
  </si>
  <si>
    <t>Inspection
Scale / Spec</t>
  </si>
  <si>
    <t>AVERAGE</t>
    <phoneticPr fontId="0" type="noConversion"/>
  </si>
  <si>
    <t>RANGE</t>
  </si>
  <si>
    <t>After temp Surface HRA</t>
  </si>
  <si>
    <t>78 - 83</t>
    <phoneticPr fontId="0" type="noConversion"/>
  </si>
  <si>
    <t xml:space="preserve">Core </t>
  </si>
  <si>
    <t>HRC</t>
  </si>
  <si>
    <t>25 - 46</t>
    <phoneticPr fontId="0" type="noConversion"/>
  </si>
  <si>
    <t>Case depth   (0.30-0.50 mm)</t>
  </si>
  <si>
    <t>Microstructure
RA30%MAX.</t>
    <phoneticPr fontId="0"/>
  </si>
  <si>
    <t>OK</t>
  </si>
  <si>
    <r>
      <t>Hardened Microstructure(case</t>
    </r>
    <r>
      <rPr>
        <sz val="10"/>
        <rFont val="ＭＳ Ｐゴシック"/>
        <family val="3"/>
        <charset val="128"/>
      </rPr>
      <t>）</t>
    </r>
  </si>
  <si>
    <r>
      <t>Hardened Microstructure(core</t>
    </r>
    <r>
      <rPr>
        <sz val="10"/>
        <rFont val="ＭＳ Ｐゴシック"/>
        <family val="3"/>
        <charset val="128"/>
      </rPr>
      <t>）</t>
    </r>
  </si>
  <si>
    <t>TRAVERSE HARDNESS DATA (300 gf)</t>
  </si>
  <si>
    <t>E.C.D.</t>
  </si>
  <si>
    <t>Judgement</t>
  </si>
  <si>
    <t>Approved by</t>
  </si>
  <si>
    <t xml:space="preserve"> </t>
  </si>
  <si>
    <t>REMARKS-</t>
  </si>
  <si>
    <t>Checked by</t>
  </si>
  <si>
    <t>Verified by</t>
  </si>
  <si>
    <t>Purpose:</t>
  </si>
  <si>
    <t>New Product Development Validation</t>
  </si>
  <si>
    <t>Trial</t>
  </si>
  <si>
    <t>Case depth  after grinding               (0.2 mm) Min</t>
  </si>
  <si>
    <t>9 Point study</t>
  </si>
  <si>
    <t xml:space="preserve">             Retention Period - 3 Years from the date of release                                                                                                                                                                                                                                   PAGE 1 OF 1</t>
  </si>
  <si>
    <r>
      <t>2UA-D COMPONENTS</t>
    </r>
    <r>
      <rPr>
        <b/>
        <sz val="10"/>
        <rFont val="Arial"/>
        <family val="2"/>
      </rPr>
      <t xml:space="preserve"> (Dankaku Trial-02)</t>
    </r>
  </si>
  <si>
    <r>
      <t xml:space="preserve">Traverse </t>
    </r>
    <r>
      <rPr>
        <sz val="10"/>
        <rFont val="Wingdings 3"/>
        <family val="1"/>
        <charset val="2"/>
      </rPr>
      <t>a</t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</si>
  <si>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</t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</si>
  <si>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</t>
    </r>
    <r>
      <rPr>
        <sz val="11"/>
        <rFont val="ＭＳ Ｐゴシック"/>
        <family val="3"/>
        <charset val="128"/>
      </rPr>
      <t/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</si>
  <si>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</si>
  <si>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</t>
    </r>
    <r>
      <rPr>
        <sz val="11"/>
        <rFont val="ＭＳ Ｐゴシック"/>
        <family val="3"/>
        <charset val="128"/>
      </rPr>
      <t/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</si>
  <si>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</si>
  <si>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</t>
    </r>
    <r>
      <rPr>
        <sz val="11"/>
        <rFont val="ＭＳ Ｐゴシック"/>
        <family val="3"/>
        <charset val="128"/>
      </rPr>
      <t/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</si>
  <si>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</si>
  <si>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</t>
    </r>
    <r>
      <rPr>
        <sz val="11"/>
        <rFont val="ＭＳ Ｐゴシック"/>
        <family val="3"/>
        <charset val="128"/>
      </rPr>
      <t/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</si>
  <si>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</si>
  <si>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</t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</si>
  <si>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</t>
    </r>
    <r>
      <rPr>
        <sz val="11"/>
        <rFont val="ＭＳ Ｐゴシック"/>
        <family val="3"/>
        <charset val="128"/>
      </rPr>
      <t/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</si>
  <si>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</t>
    </r>
    <r>
      <rPr>
        <sz val="11"/>
        <rFont val="ＭＳ Ｐゴシック"/>
        <family val="3"/>
        <charset val="128"/>
      </rPr>
      <t/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</si>
  <si>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</t>
    </r>
    <r>
      <rPr>
        <sz val="11"/>
        <rFont val="ＭＳ Ｐゴシック"/>
        <family val="3"/>
        <charset val="128"/>
      </rPr>
      <t/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</si>
  <si>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</t>
    </r>
    <r>
      <rPr>
        <sz val="11"/>
        <rFont val="ＭＳ Ｐゴシック"/>
        <family val="3"/>
        <charset val="128"/>
      </rPr>
      <t/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</si>
  <si>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</t>
    </r>
    <r>
      <rPr>
        <sz val="11"/>
        <rFont val="ＭＳ Ｐゴシック"/>
        <family val="3"/>
        <charset val="128"/>
      </rPr>
      <t/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</si>
  <si>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</t>
    </r>
    <r>
      <rPr>
        <sz val="11"/>
        <rFont val="ＭＳ Ｐゴシック"/>
        <family val="3"/>
        <charset val="128"/>
      </rPr>
      <t/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</si>
  <si>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</t>
    </r>
    <r>
      <rPr>
        <sz val="11"/>
        <rFont val="ＭＳ Ｐゴシック"/>
        <family val="3"/>
        <charset val="128"/>
      </rPr>
      <t/>
    </r>
  </si>
  <si>
    <r>
      <t>position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</t>
    </r>
    <r>
      <rPr>
        <sz val="11"/>
        <rFont val="ＭＳ Ｐゴシック"/>
        <family val="3"/>
        <charset val="128"/>
      </rPr>
      <t/>
    </r>
  </si>
  <si>
    <t>ISF-QA-085 , Rev.00</t>
  </si>
  <si>
    <t>METALLURGICAL INSPECTION REPORT - 9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</si>
</sst>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Wingdings 3"/>
      <family val="1"/>
      <charset val="2"/>
    </font>
    <font>
      <sz val="10"/>
      <name val="Arial"/>
      <family val="2"/>
    </font>
    <font>
      <sz val="14"/>
      <name val="Arial"/>
      <family val="2"/>
    </font>
    <font>
      <b/>
      <sz val="14"/>
      <color indexed="12"/>
      <name val="Arial"/>
      <family val="2"/>
    </font>
    <font>
      <b/>
      <sz val="20"/>
      <color indexed="12"/>
      <name val="Arial"/>
      <family val="2"/>
    </font>
    <font>
      <b/>
      <u/>
      <sz val="24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8"/>
      <name val="Arial"/>
      <family val="2"/>
    </font>
    <font>
      <sz val="6"/>
      <name val="Arial"/>
      <family val="2"/>
    </font>
    <font>
      <u/>
      <sz val="9"/>
      <name val="Arial"/>
      <family val="2"/>
    </font>
    <font>
      <b/>
      <sz val="10"/>
      <name val="Wingdings 3"/>
      <family val="1"/>
      <charset val="2"/>
    </font>
    <font>
      <b/>
      <sz val="9"/>
      <name val="Arial"/>
      <family val="2"/>
    </font>
    <font>
      <b/>
      <sz val="9"/>
      <name val="ＭＳ Ｐゴシック"/>
      <family val="3"/>
      <charset val="128"/>
    </font>
    <font>
      <b/>
      <sz val="16"/>
      <name val="ＭＳ Ｐゴシック"/>
    </font>
    <font>
      <b/>
      <sz val="16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48"/>
      <name val="Bradley Hand ITC"/>
      <family val="2"/>
    </font>
    <font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0" fontId="5" fillId="0" borderId="0"/>
  </cellStyleXfs>
  <cellXfs count="205">
    <xf numFmtId="0" fontId="0" fillId="0" borderId="0" xfId="0"/>
    <xf numFmtId="0" fontId="7" fillId="0" borderId="0" xfId="2" applyFont="1" applyFill="1" applyAlignment="1" applyProtection="1">
      <alignment vertical="center"/>
      <protection locked="0"/>
    </xf>
    <xf numFmtId="0" fontId="7" fillId="0" borderId="0" xfId="2" applyFont="1" applyFill="1" applyAlignment="1" applyProtection="1">
      <alignment horizontal="center" vertical="center"/>
      <protection locked="0"/>
    </xf>
    <xf numFmtId="0" fontId="8" fillId="0" borderId="0" xfId="2" applyFont="1" applyFill="1" applyAlignment="1" applyProtection="1">
      <alignment vertical="center"/>
      <protection locked="0"/>
    </xf>
    <xf numFmtId="0" fontId="7" fillId="0" borderId="1" xfId="1" applyFont="1" applyFill="1" applyBorder="1" applyAlignment="1" applyProtection="1">
      <alignment vertical="center"/>
      <protection locked="0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7" fillId="0" borderId="4" xfId="1" applyFont="1" applyFill="1" applyBorder="1" applyAlignment="1" applyProtection="1">
      <alignment vertical="center"/>
      <protection locked="0"/>
    </xf>
    <xf numFmtId="0" fontId="7" fillId="0" borderId="5" xfId="1" applyFont="1" applyFill="1" applyBorder="1" applyAlignment="1" applyProtection="1">
      <alignment vertical="center"/>
      <protection locked="0"/>
    </xf>
    <xf numFmtId="0" fontId="7" fillId="0" borderId="0" xfId="1" applyFont="1" applyFill="1" applyBorder="1" applyAlignment="1" applyProtection="1">
      <alignment vertical="center"/>
      <protection locked="0"/>
    </xf>
    <xf numFmtId="0" fontId="7" fillId="0" borderId="0" xfId="1" applyFont="1" applyFill="1" applyAlignment="1" applyProtection="1">
      <alignment vertical="center"/>
      <protection locked="0"/>
    </xf>
    <xf numFmtId="0" fontId="9" fillId="0" borderId="6" xfId="0" applyFont="1" applyBorder="1" applyAlignment="1">
      <alignment vertical="center"/>
    </xf>
    <xf numFmtId="0" fontId="7" fillId="0" borderId="13" xfId="1" applyFont="1" applyFill="1" applyBorder="1" applyAlignment="1" applyProtection="1">
      <alignment vertical="center"/>
      <protection locked="0"/>
    </xf>
    <xf numFmtId="0" fontId="12" fillId="0" borderId="6" xfId="0" applyFont="1" applyBorder="1" applyAlignment="1"/>
    <xf numFmtId="0" fontId="7" fillId="0" borderId="17" xfId="1" applyFont="1" applyFill="1" applyBorder="1" applyAlignment="1" applyProtection="1">
      <alignment vertical="center"/>
      <protection locked="0"/>
    </xf>
    <xf numFmtId="0" fontId="7" fillId="0" borderId="6" xfId="2" applyFont="1" applyFill="1" applyBorder="1" applyAlignment="1" applyProtection="1">
      <alignment vertical="center"/>
      <protection locked="0"/>
    </xf>
    <xf numFmtId="0" fontId="7" fillId="0" borderId="17" xfId="2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/>
    <xf numFmtId="0" fontId="7" fillId="2" borderId="0" xfId="0" applyFont="1" applyFill="1" applyBorder="1"/>
    <xf numFmtId="0" fontId="14" fillId="0" borderId="0" xfId="2" applyFont="1" applyFill="1" applyBorder="1" applyAlignment="1" applyProtection="1">
      <alignment horizontal="left" vertical="center"/>
      <protection locked="0"/>
    </xf>
    <xf numFmtId="0" fontId="15" fillId="0" borderId="0" xfId="2" applyFont="1" applyFill="1" applyBorder="1" applyAlignment="1" applyProtection="1">
      <alignment horizontal="center" vertical="center"/>
      <protection locked="0"/>
    </xf>
    <xf numFmtId="0" fontId="7" fillId="0" borderId="0" xfId="2" applyFont="1" applyFill="1" applyBorder="1" applyAlignment="1" applyProtection="1">
      <alignment horizontal="center" vertical="center"/>
      <protection locked="0"/>
    </xf>
    <xf numFmtId="0" fontId="7" fillId="3" borderId="0" xfId="2" applyFont="1" applyFill="1" applyBorder="1" applyAlignment="1" applyProtection="1">
      <alignment vertical="center"/>
      <protection locked="0"/>
    </xf>
    <xf numFmtId="0" fontId="7" fillId="3" borderId="0" xfId="2" applyFont="1" applyFill="1" applyBorder="1" applyAlignment="1" applyProtection="1">
      <alignment horizontal="center" vertical="center"/>
      <protection locked="0"/>
    </xf>
    <xf numFmtId="0" fontId="16" fillId="3" borderId="0" xfId="2" applyFont="1" applyFill="1" applyBorder="1" applyAlignment="1" applyProtection="1">
      <alignment horizontal="right" vertical="center"/>
      <protection locked="0"/>
    </xf>
    <xf numFmtId="0" fontId="16" fillId="0" borderId="0" xfId="2" applyFont="1" applyFill="1" applyBorder="1" applyAlignment="1" applyProtection="1">
      <alignment horizontal="left" vertical="center"/>
      <protection locked="0"/>
    </xf>
    <xf numFmtId="0" fontId="7" fillId="0" borderId="0" xfId="2" applyFont="1" applyFill="1" applyBorder="1" applyAlignment="1" applyProtection="1">
      <alignment vertical="center"/>
      <protection locked="0"/>
    </xf>
    <xf numFmtId="0" fontId="7" fillId="0" borderId="17" xfId="2" applyFont="1" applyFill="1" applyBorder="1" applyAlignment="1" applyProtection="1">
      <alignment vertical="center"/>
      <protection locked="0"/>
    </xf>
    <xf numFmtId="0" fontId="7" fillId="3" borderId="0" xfId="2" applyFont="1" applyFill="1" applyBorder="1" applyAlignment="1" applyProtection="1">
      <alignment horizontal="right" vertical="center"/>
      <protection locked="0"/>
    </xf>
    <xf numFmtId="0" fontId="16" fillId="3" borderId="0" xfId="2" applyFont="1" applyFill="1" applyBorder="1" applyAlignment="1" applyProtection="1">
      <alignment horizontal="left" vertical="center"/>
      <protection locked="0"/>
    </xf>
    <xf numFmtId="0" fontId="17" fillId="0" borderId="0" xfId="2" applyFont="1" applyFill="1" applyBorder="1" applyAlignment="1" applyProtection="1">
      <alignment vertical="center"/>
      <protection locked="0"/>
    </xf>
    <xf numFmtId="0" fontId="18" fillId="3" borderId="0" xfId="2" applyFont="1" applyFill="1" applyBorder="1" applyAlignment="1" applyProtection="1">
      <alignment horizontal="center" vertical="center"/>
      <protection locked="0"/>
    </xf>
    <xf numFmtId="0" fontId="7" fillId="3" borderId="0" xfId="2" applyFont="1" applyFill="1" applyBorder="1" applyAlignment="1" applyProtection="1">
      <alignment horizontal="left" vertical="center"/>
      <protection locked="0"/>
    </xf>
    <xf numFmtId="0" fontId="7" fillId="0" borderId="0" xfId="2" quotePrefix="1" applyFont="1" applyFill="1" applyBorder="1" applyAlignment="1" applyProtection="1">
      <alignment horizontal="left" vertical="center"/>
      <protection locked="0"/>
    </xf>
    <xf numFmtId="2" fontId="7" fillId="0" borderId="0" xfId="2" applyNumberFormat="1" applyFont="1" applyFill="1" applyAlignment="1" applyProtection="1">
      <alignment vertical="center"/>
      <protection locked="0"/>
    </xf>
    <xf numFmtId="0" fontId="7" fillId="0" borderId="6" xfId="2" applyFont="1" applyFill="1" applyBorder="1" applyAlignment="1" applyProtection="1">
      <alignment horizontal="center" vertical="center"/>
      <protection locked="0"/>
    </xf>
    <xf numFmtId="2" fontId="12" fillId="0" borderId="25" xfId="2" applyNumberFormat="1" applyFont="1" applyFill="1" applyBorder="1" applyAlignment="1" applyProtection="1">
      <alignment horizontal="center" vertical="center"/>
      <protection locked="0"/>
    </xf>
    <xf numFmtId="164" fontId="12" fillId="0" borderId="25" xfId="2" applyNumberFormat="1" applyFont="1" applyFill="1" applyBorder="1" applyAlignment="1" applyProtection="1">
      <alignment horizontal="center" vertical="center"/>
      <protection locked="0"/>
    </xf>
    <xf numFmtId="0" fontId="12" fillId="0" borderId="25" xfId="2" applyFont="1" applyFill="1" applyBorder="1" applyAlignment="1" applyProtection="1">
      <alignment vertical="center"/>
      <protection locked="0"/>
    </xf>
    <xf numFmtId="0" fontId="7" fillId="0" borderId="25" xfId="2" applyFont="1" applyFill="1" applyBorder="1" applyAlignment="1" applyProtection="1">
      <alignment vertical="center"/>
      <protection locked="0"/>
    </xf>
    <xf numFmtId="1" fontId="7" fillId="0" borderId="25" xfId="2" applyNumberFormat="1" applyFont="1" applyFill="1" applyBorder="1" applyAlignment="1" applyProtection="1">
      <alignment horizontal="center" vertical="center"/>
      <protection locked="0"/>
    </xf>
    <xf numFmtId="164" fontId="7" fillId="0" borderId="25" xfId="2" applyNumberFormat="1" applyFont="1" applyFill="1" applyBorder="1" applyAlignment="1" applyProtection="1">
      <alignment horizontal="center" vertical="center"/>
      <protection locked="0"/>
    </xf>
    <xf numFmtId="2" fontId="12" fillId="0" borderId="25" xfId="2" applyNumberFormat="1" applyFont="1" applyFill="1" applyBorder="1" applyAlignment="1" applyProtection="1">
      <alignment vertical="center"/>
      <protection locked="0"/>
    </xf>
    <xf numFmtId="4" fontId="12" fillId="0" borderId="25" xfId="2" applyNumberFormat="1" applyFont="1" applyFill="1" applyBorder="1" applyAlignment="1" applyProtection="1">
      <alignment vertical="center"/>
      <protection locked="0"/>
    </xf>
    <xf numFmtId="1" fontId="7" fillId="0" borderId="25" xfId="3" applyNumberFormat="1" applyFont="1" applyFill="1" applyBorder="1" applyAlignment="1" applyProtection="1">
      <alignment horizontal="center" vertical="center"/>
      <protection locked="0"/>
    </xf>
    <xf numFmtId="164" fontId="7" fillId="0" borderId="25" xfId="3" applyNumberFormat="1" applyFont="1" applyFill="1" applyBorder="1" applyAlignment="1" applyProtection="1">
      <alignment horizontal="center" vertical="center"/>
      <protection locked="0"/>
    </xf>
    <xf numFmtId="0" fontId="23" fillId="0" borderId="6" xfId="2" applyFont="1" applyFill="1" applyBorder="1" applyAlignment="1" applyProtection="1">
      <alignment horizontal="center" vertical="center"/>
      <protection locked="0"/>
    </xf>
    <xf numFmtId="0" fontId="23" fillId="0" borderId="0" xfId="2" applyFont="1" applyFill="1" applyBorder="1" applyAlignment="1" applyProtection="1">
      <alignment horizontal="center" vertical="center"/>
      <protection locked="0"/>
    </xf>
    <xf numFmtId="2" fontId="24" fillId="0" borderId="0" xfId="2" applyNumberFormat="1" applyFont="1" applyFill="1" applyBorder="1" applyAlignment="1" applyProtection="1">
      <alignment horizontal="center" vertical="center"/>
      <protection locked="0"/>
    </xf>
    <xf numFmtId="0" fontId="7" fillId="0" borderId="0" xfId="4" quotePrefix="1" applyFont="1" applyFill="1" applyBorder="1" applyAlignment="1" applyProtection="1">
      <alignment horizontal="center" vertical="center"/>
      <protection locked="0"/>
    </xf>
    <xf numFmtId="0" fontId="14" fillId="0" borderId="18" xfId="1" applyFont="1" applyFill="1" applyBorder="1" applyAlignment="1" applyProtection="1">
      <alignment vertical="center"/>
      <protection locked="0"/>
    </xf>
    <xf numFmtId="0" fontId="23" fillId="0" borderId="11" xfId="1" applyFont="1" applyFill="1" applyBorder="1" applyAlignment="1" applyProtection="1">
      <alignment vertical="center"/>
      <protection locked="0"/>
    </xf>
    <xf numFmtId="0" fontId="23" fillId="0" borderId="12" xfId="1" applyFont="1" applyFill="1" applyBorder="1" applyAlignment="1" applyProtection="1">
      <alignment vertical="center"/>
      <protection locked="0"/>
    </xf>
    <xf numFmtId="0" fontId="12" fillId="0" borderId="6" xfId="2" applyFont="1" applyFill="1" applyBorder="1" applyAlignment="1" applyProtection="1">
      <alignment vertical="center"/>
      <protection locked="0"/>
    </xf>
    <xf numFmtId="0" fontId="23" fillId="0" borderId="22" xfId="1" applyFont="1" applyFill="1" applyBorder="1" applyAlignment="1" applyProtection="1">
      <alignment horizontal="right" vertical="center"/>
      <protection locked="0"/>
    </xf>
    <xf numFmtId="0" fontId="23" fillId="0" borderId="15" xfId="1" applyFont="1" applyFill="1" applyBorder="1" applyAlignment="1" applyProtection="1">
      <alignment vertical="center"/>
      <protection locked="0"/>
    </xf>
    <xf numFmtId="0" fontId="23" fillId="0" borderId="16" xfId="1" applyFont="1" applyFill="1" applyBorder="1" applyAlignment="1" applyProtection="1">
      <alignment vertical="center"/>
      <protection locked="0"/>
    </xf>
    <xf numFmtId="0" fontId="7" fillId="0" borderId="0" xfId="0" applyFont="1"/>
    <xf numFmtId="0" fontId="7" fillId="0" borderId="27" xfId="2" applyFont="1" applyFill="1" applyBorder="1" applyAlignment="1" applyProtection="1">
      <alignment vertical="center"/>
      <protection locked="0"/>
    </xf>
    <xf numFmtId="0" fontId="7" fillId="0" borderId="27" xfId="2" applyFont="1" applyFill="1" applyBorder="1" applyAlignment="1" applyProtection="1">
      <alignment horizontal="center" vertical="center"/>
      <protection locked="0"/>
    </xf>
    <xf numFmtId="0" fontId="7" fillId="0" borderId="28" xfId="2" applyFont="1" applyFill="1" applyBorder="1" applyAlignment="1" applyProtection="1">
      <alignment horizontal="center" vertical="center"/>
      <protection locked="0"/>
    </xf>
    <xf numFmtId="0" fontId="7" fillId="0" borderId="28" xfId="2" applyFont="1" applyFill="1" applyBorder="1" applyAlignment="1" applyProtection="1">
      <alignment vertical="center"/>
      <protection locked="0"/>
    </xf>
    <xf numFmtId="0" fontId="27" fillId="0" borderId="28" xfId="2" applyFont="1" applyFill="1" applyBorder="1" applyAlignment="1" applyProtection="1">
      <alignment horizontal="center" vertical="center"/>
      <protection locked="0"/>
    </xf>
    <xf numFmtId="0" fontId="7" fillId="0" borderId="29" xfId="2" applyFont="1" applyFill="1" applyBorder="1" applyAlignment="1" applyProtection="1">
      <alignment vertical="center"/>
      <protection locked="0"/>
    </xf>
    <xf numFmtId="2" fontId="27" fillId="0" borderId="0" xfId="2" applyNumberFormat="1" applyFont="1" applyFill="1" applyAlignment="1" applyProtection="1">
      <alignment horizontal="center" vertical="center"/>
      <protection locked="0"/>
    </xf>
    <xf numFmtId="0" fontId="27" fillId="0" borderId="0" xfId="2" applyFont="1" applyFill="1" applyAlignment="1" applyProtection="1">
      <alignment horizontal="center" vertical="center"/>
      <protection locked="0"/>
    </xf>
    <xf numFmtId="2" fontId="7" fillId="0" borderId="0" xfId="2" applyNumberFormat="1" applyFont="1" applyFill="1" applyAlignment="1" applyProtection="1">
      <alignment horizontal="center" vertical="center"/>
      <protection locked="0"/>
    </xf>
    <xf numFmtId="0" fontId="7" fillId="0" borderId="28" xfId="2" applyFont="1" applyFill="1" applyBorder="1" applyAlignment="1" applyProtection="1">
      <alignment horizontal="center" vertical="center"/>
      <protection locked="0"/>
    </xf>
    <xf numFmtId="0" fontId="15" fillId="0" borderId="6" xfId="2" applyFont="1" applyFill="1" applyBorder="1" applyAlignment="1" applyProtection="1">
      <alignment horizontal="center" vertical="center"/>
      <protection locked="0"/>
    </xf>
    <xf numFmtId="0" fontId="15" fillId="0" borderId="0" xfId="2" applyFont="1" applyFill="1" applyBorder="1" applyAlignment="1" applyProtection="1">
      <alignment horizontal="center" vertical="center"/>
      <protection locked="0"/>
    </xf>
    <xf numFmtId="0" fontId="14" fillId="0" borderId="25" xfId="1" applyFont="1" applyFill="1" applyBorder="1" applyAlignment="1" applyProtection="1">
      <alignment horizontal="center" vertical="center"/>
      <protection locked="0"/>
    </xf>
    <xf numFmtId="0" fontId="14" fillId="0" borderId="19" xfId="1" applyFont="1" applyFill="1" applyBorder="1" applyAlignment="1" applyProtection="1">
      <alignment horizontal="center" vertical="center"/>
      <protection locked="0"/>
    </xf>
    <xf numFmtId="0" fontId="14" fillId="0" borderId="8" xfId="1" applyFont="1" applyFill="1" applyBorder="1" applyAlignment="1" applyProtection="1">
      <alignment horizontal="center" vertical="center"/>
      <protection locked="0"/>
    </xf>
    <xf numFmtId="0" fontId="14" fillId="0" borderId="9" xfId="1" applyFont="1" applyFill="1" applyBorder="1" applyAlignment="1" applyProtection="1">
      <alignment horizontal="center" vertical="center"/>
      <protection locked="0"/>
    </xf>
    <xf numFmtId="0" fontId="25" fillId="0" borderId="25" xfId="1" applyFont="1" applyFill="1" applyBorder="1" applyAlignment="1" applyProtection="1">
      <alignment horizontal="center" vertical="center"/>
      <protection locked="0"/>
    </xf>
    <xf numFmtId="0" fontId="26" fillId="0" borderId="19" xfId="1" applyFont="1" applyFill="1" applyBorder="1" applyAlignment="1" applyProtection="1">
      <alignment horizontal="center" vertical="center"/>
      <protection locked="0"/>
    </xf>
    <xf numFmtId="0" fontId="26" fillId="0" borderId="8" xfId="1" applyFont="1" applyFill="1" applyBorder="1" applyAlignment="1" applyProtection="1">
      <alignment horizontal="center" vertical="center"/>
      <protection locked="0"/>
    </xf>
    <xf numFmtId="0" fontId="26" fillId="0" borderId="9" xfId="1" applyFont="1" applyFill="1" applyBorder="1" applyAlignment="1" applyProtection="1">
      <alignment horizontal="center" vertical="center"/>
      <protection locked="0"/>
    </xf>
    <xf numFmtId="0" fontId="23" fillId="0" borderId="6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0" fontId="23" fillId="0" borderId="26" xfId="2" applyFont="1" applyFill="1" applyBorder="1" applyAlignment="1" applyProtection="1">
      <alignment horizontal="center" vertical="center"/>
      <protection locked="0"/>
    </xf>
    <xf numFmtId="0" fontId="23" fillId="0" borderId="25" xfId="2" applyFont="1" applyFill="1" applyBorder="1" applyAlignment="1" applyProtection="1">
      <alignment horizontal="center" vertical="center"/>
      <protection locked="0"/>
    </xf>
    <xf numFmtId="2" fontId="12" fillId="0" borderId="25" xfId="2" applyNumberFormat="1" applyFont="1" applyFill="1" applyBorder="1" applyAlignment="1" applyProtection="1">
      <alignment horizontal="center" vertical="center"/>
      <protection locked="0"/>
    </xf>
    <xf numFmtId="2" fontId="12" fillId="0" borderId="19" xfId="2" applyNumberFormat="1" applyFont="1" applyFill="1" applyBorder="1" applyAlignment="1" applyProtection="1">
      <alignment horizontal="center" vertical="center"/>
      <protection locked="0"/>
    </xf>
    <xf numFmtId="2" fontId="12" fillId="0" borderId="9" xfId="2" applyNumberFormat="1" applyFont="1" applyFill="1" applyBorder="1" applyAlignment="1" applyProtection="1">
      <alignment horizontal="center" vertical="center"/>
      <protection locked="0"/>
    </xf>
    <xf numFmtId="0" fontId="23" fillId="0" borderId="7" xfId="2" applyFont="1" applyFill="1" applyBorder="1" applyAlignment="1" applyProtection="1">
      <alignment horizontal="center" vertical="center"/>
      <protection locked="0"/>
    </xf>
    <xf numFmtId="0" fontId="23" fillId="0" borderId="9" xfId="2" applyFont="1" applyFill="1" applyBorder="1" applyAlignment="1" applyProtection="1">
      <alignment horizontal="center" vertical="center"/>
      <protection locked="0"/>
    </xf>
    <xf numFmtId="0" fontId="12" fillId="0" borderId="25" xfId="2" applyFont="1" applyFill="1" applyBorder="1" applyAlignment="1" applyProtection="1">
      <alignment horizontal="center" vertical="center"/>
      <protection locked="0"/>
    </xf>
    <xf numFmtId="0" fontId="7" fillId="0" borderId="10" xfId="2" applyFont="1" applyFill="1" applyBorder="1" applyAlignment="1" applyProtection="1">
      <alignment horizontal="center" vertical="center" wrapText="1"/>
      <protection locked="0"/>
    </xf>
    <xf numFmtId="0" fontId="7" fillId="0" borderId="12" xfId="2" applyFont="1" applyFill="1" applyBorder="1" applyAlignment="1" applyProtection="1">
      <alignment horizontal="center" vertical="center" wrapText="1"/>
      <protection locked="0"/>
    </xf>
    <xf numFmtId="0" fontId="7" fillId="0" borderId="20" xfId="2" applyFont="1" applyFill="1" applyBorder="1" applyAlignment="1" applyProtection="1">
      <alignment horizontal="center" vertical="center" wrapText="1"/>
      <protection locked="0"/>
    </xf>
    <xf numFmtId="0" fontId="7" fillId="0" borderId="21" xfId="2" applyFont="1" applyFill="1" applyBorder="1" applyAlignment="1" applyProtection="1">
      <alignment horizontal="center" vertical="center" wrapText="1"/>
      <protection locked="0"/>
    </xf>
    <xf numFmtId="0" fontId="7" fillId="0" borderId="14" xfId="2" applyFont="1" applyFill="1" applyBorder="1" applyAlignment="1" applyProtection="1">
      <alignment horizontal="center" vertical="center" wrapText="1"/>
      <protection locked="0"/>
    </xf>
    <xf numFmtId="0" fontId="7" fillId="0" borderId="16" xfId="2" applyFont="1" applyFill="1" applyBorder="1" applyAlignment="1" applyProtection="1">
      <alignment horizontal="center" vertical="center" wrapText="1"/>
      <protection locked="0"/>
    </xf>
    <xf numFmtId="0" fontId="7" fillId="0" borderId="11" xfId="2" applyFont="1" applyFill="1" applyBorder="1" applyAlignment="1" applyProtection="1">
      <alignment horizontal="center" vertical="center" wrapText="1"/>
      <protection locked="0"/>
    </xf>
    <xf numFmtId="0" fontId="7" fillId="0" borderId="0" xfId="2" applyFont="1" applyFill="1" applyBorder="1" applyAlignment="1" applyProtection="1">
      <alignment horizontal="center" vertical="center" wrapText="1"/>
      <protection locked="0"/>
    </xf>
    <xf numFmtId="0" fontId="7" fillId="0" borderId="15" xfId="2" applyFont="1" applyFill="1" applyBorder="1" applyAlignment="1" applyProtection="1">
      <alignment horizontal="center" vertical="center" wrapText="1"/>
      <protection locked="0"/>
    </xf>
    <xf numFmtId="0" fontId="21" fillId="0" borderId="10" xfId="2" applyFont="1" applyFill="1" applyBorder="1" applyAlignment="1" applyProtection="1">
      <alignment horizontal="center" vertical="center" wrapText="1"/>
      <protection locked="0"/>
    </xf>
    <xf numFmtId="0" fontId="21" fillId="0" borderId="11" xfId="2" applyFont="1" applyFill="1" applyBorder="1" applyAlignment="1" applyProtection="1">
      <alignment horizontal="center" vertical="center" wrapText="1"/>
      <protection locked="0"/>
    </xf>
    <xf numFmtId="0" fontId="21" fillId="0" borderId="12" xfId="2" applyFont="1" applyFill="1" applyBorder="1" applyAlignment="1" applyProtection="1">
      <alignment horizontal="center" vertical="center" wrapText="1"/>
      <protection locked="0"/>
    </xf>
    <xf numFmtId="0" fontId="21" fillId="0" borderId="20" xfId="2" applyFont="1" applyFill="1" applyBorder="1" applyAlignment="1" applyProtection="1">
      <alignment horizontal="center" vertical="center" wrapText="1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21" fillId="0" borderId="21" xfId="2" applyFont="1" applyFill="1" applyBorder="1" applyAlignment="1" applyProtection="1">
      <alignment horizontal="center" vertical="center" wrapText="1"/>
      <protection locked="0"/>
    </xf>
    <xf numFmtId="0" fontId="21" fillId="0" borderId="14" xfId="2" applyFont="1" applyFill="1" applyBorder="1" applyAlignment="1" applyProtection="1">
      <alignment horizontal="center" vertical="center" wrapText="1"/>
      <protection locked="0"/>
    </xf>
    <xf numFmtId="0" fontId="21" fillId="0" borderId="15" xfId="2" applyFont="1" applyFill="1" applyBorder="1" applyAlignment="1" applyProtection="1">
      <alignment horizontal="center" vertical="center" wrapText="1"/>
      <protection locked="0"/>
    </xf>
    <xf numFmtId="0" fontId="21" fillId="0" borderId="16" xfId="2" applyFont="1" applyFill="1" applyBorder="1" applyAlignment="1" applyProtection="1">
      <alignment horizontal="center" vertical="center" wrapText="1"/>
      <protection locked="0"/>
    </xf>
    <xf numFmtId="0" fontId="7" fillId="0" borderId="7" xfId="2" applyFont="1" applyFill="1" applyBorder="1" applyAlignment="1" applyProtection="1">
      <alignment horizontal="center" vertical="center"/>
      <protection locked="0"/>
    </xf>
    <xf numFmtId="0" fontId="15" fillId="0" borderId="20" xfId="2" applyFont="1" applyFill="1" applyBorder="1" applyAlignment="1" applyProtection="1">
      <alignment horizontal="center" vertical="center" wrapText="1"/>
      <protection locked="0"/>
    </xf>
    <xf numFmtId="0" fontId="15" fillId="0" borderId="21" xfId="2" applyFont="1" applyFill="1" applyBorder="1" applyAlignment="1" applyProtection="1">
      <alignment horizontal="center" vertical="center" wrapText="1"/>
      <protection locked="0"/>
    </xf>
    <xf numFmtId="0" fontId="15" fillId="0" borderId="14" xfId="2" applyFont="1" applyFill="1" applyBorder="1" applyAlignment="1" applyProtection="1">
      <alignment horizontal="center" vertical="center" wrapText="1"/>
      <protection locked="0"/>
    </xf>
    <xf numFmtId="0" fontId="15" fillId="0" borderId="16" xfId="2" applyFont="1" applyFill="1" applyBorder="1" applyAlignment="1" applyProtection="1">
      <alignment horizontal="center" vertical="center" wrapText="1"/>
      <protection locked="0"/>
    </xf>
    <xf numFmtId="0" fontId="7" fillId="0" borderId="6" xfId="2" applyFont="1" applyFill="1" applyBorder="1" applyAlignment="1" applyProtection="1">
      <alignment horizontal="center" vertical="center"/>
      <protection locked="0"/>
    </xf>
    <xf numFmtId="0" fontId="7" fillId="0" borderId="0" xfId="2" applyFont="1" applyFill="1" applyBorder="1" applyAlignment="1" applyProtection="1">
      <alignment horizontal="center" vertical="center"/>
      <protection locked="0"/>
    </xf>
    <xf numFmtId="0" fontId="22" fillId="0" borderId="18" xfId="2" applyFont="1" applyFill="1" applyBorder="1" applyAlignment="1" applyProtection="1">
      <alignment horizontal="center" vertical="center"/>
      <protection locked="0"/>
    </xf>
    <xf numFmtId="0" fontId="22" fillId="0" borderId="11" xfId="2" applyFont="1" applyFill="1" applyBorder="1" applyAlignment="1" applyProtection="1">
      <alignment horizontal="center" vertical="center"/>
      <protection locked="0"/>
    </xf>
    <xf numFmtId="0" fontId="22" fillId="0" borderId="12" xfId="2" applyFont="1" applyFill="1" applyBorder="1" applyAlignment="1" applyProtection="1">
      <alignment horizontal="center" vertical="center"/>
      <protection locked="0"/>
    </xf>
    <xf numFmtId="0" fontId="22" fillId="0" borderId="22" xfId="2" applyFont="1" applyFill="1" applyBorder="1" applyAlignment="1" applyProtection="1">
      <alignment horizontal="center" vertical="center"/>
      <protection locked="0"/>
    </xf>
    <xf numFmtId="0" fontId="22" fillId="0" borderId="15" xfId="2" applyFont="1" applyFill="1" applyBorder="1" applyAlignment="1" applyProtection="1">
      <alignment horizontal="center" vertical="center"/>
      <protection locked="0"/>
    </xf>
    <xf numFmtId="0" fontId="22" fillId="0" borderId="16" xfId="2" applyFont="1" applyFill="1" applyBorder="1" applyAlignment="1" applyProtection="1">
      <alignment horizontal="center" vertical="center"/>
      <protection locked="0"/>
    </xf>
    <xf numFmtId="2" fontId="7" fillId="0" borderId="10" xfId="2" applyNumberFormat="1" applyFont="1" applyFill="1" applyBorder="1" applyAlignment="1" applyProtection="1">
      <alignment horizontal="center" vertical="center"/>
      <protection locked="0"/>
    </xf>
    <xf numFmtId="2" fontId="7" fillId="0" borderId="12" xfId="2" applyNumberFormat="1" applyFont="1" applyFill="1" applyBorder="1" applyAlignment="1" applyProtection="1">
      <alignment horizontal="center" vertical="center"/>
      <protection locked="0"/>
    </xf>
    <xf numFmtId="2" fontId="7" fillId="0" borderId="20" xfId="2" applyNumberFormat="1" applyFont="1" applyFill="1" applyBorder="1" applyAlignment="1" applyProtection="1">
      <alignment horizontal="center" vertical="center"/>
      <protection locked="0"/>
    </xf>
    <xf numFmtId="2" fontId="7" fillId="0" borderId="21" xfId="2" applyNumberFormat="1" applyFont="1" applyFill="1" applyBorder="1" applyAlignment="1" applyProtection="1">
      <alignment horizontal="center" vertical="center"/>
      <protection locked="0"/>
    </xf>
    <xf numFmtId="2" fontId="7" fillId="0" borderId="14" xfId="2" applyNumberFormat="1" applyFont="1" applyFill="1" applyBorder="1" applyAlignment="1" applyProtection="1">
      <alignment horizontal="center" vertical="center"/>
      <protection locked="0"/>
    </xf>
    <xf numFmtId="2" fontId="7" fillId="0" borderId="16" xfId="2" applyNumberFormat="1" applyFont="1" applyFill="1" applyBorder="1" applyAlignment="1" applyProtection="1">
      <alignment horizontal="center" vertical="center"/>
      <protection locked="0"/>
    </xf>
    <xf numFmtId="2" fontId="7" fillId="0" borderId="11" xfId="2" applyNumberFormat="1" applyFont="1" applyFill="1" applyBorder="1" applyAlignment="1" applyProtection="1">
      <alignment horizontal="center" vertical="center"/>
      <protection locked="0"/>
    </xf>
    <xf numFmtId="2" fontId="7" fillId="0" borderId="0" xfId="2" applyNumberFormat="1" applyFont="1" applyFill="1" applyBorder="1" applyAlignment="1" applyProtection="1">
      <alignment horizontal="center" vertical="center"/>
      <protection locked="0"/>
    </xf>
    <xf numFmtId="2" fontId="7" fillId="0" borderId="15" xfId="2" applyNumberFormat="1" applyFont="1" applyFill="1" applyBorder="1" applyAlignment="1" applyProtection="1">
      <alignment horizontal="center" vertical="center"/>
      <protection locked="0"/>
    </xf>
    <xf numFmtId="0" fontId="15" fillId="0" borderId="25" xfId="2" applyFont="1" applyFill="1" applyBorder="1" applyAlignment="1" applyProtection="1">
      <alignment horizontal="center" vertical="center" wrapText="1"/>
      <protection locked="0"/>
    </xf>
    <xf numFmtId="164" fontId="7" fillId="0" borderId="25" xfId="2" applyNumberFormat="1" applyFont="1" applyFill="1" applyBorder="1" applyAlignment="1" applyProtection="1">
      <alignment horizontal="center" vertical="center"/>
      <protection locked="0"/>
    </xf>
    <xf numFmtId="164" fontId="7" fillId="0" borderId="10" xfId="2" applyNumberFormat="1" applyFont="1" applyFill="1" applyBorder="1" applyAlignment="1" applyProtection="1">
      <alignment horizontal="center" vertical="center"/>
      <protection locked="0"/>
    </xf>
    <xf numFmtId="164" fontId="7" fillId="0" borderId="12" xfId="2" applyNumberFormat="1" applyFont="1" applyFill="1" applyBorder="1" applyAlignment="1" applyProtection="1">
      <alignment horizontal="center" vertical="center"/>
      <protection locked="0"/>
    </xf>
    <xf numFmtId="164" fontId="7" fillId="0" borderId="20" xfId="2" applyNumberFormat="1" applyFont="1" applyFill="1" applyBorder="1" applyAlignment="1" applyProtection="1">
      <alignment horizontal="center" vertical="center"/>
      <protection locked="0"/>
    </xf>
    <xf numFmtId="164" fontId="7" fillId="0" borderId="21" xfId="2" applyNumberFormat="1" applyFont="1" applyFill="1" applyBorder="1" applyAlignment="1" applyProtection="1">
      <alignment horizontal="center" vertical="center"/>
      <protection locked="0"/>
    </xf>
    <xf numFmtId="164" fontId="7" fillId="0" borderId="14" xfId="2" applyNumberFormat="1" applyFont="1" applyFill="1" applyBorder="1" applyAlignment="1" applyProtection="1">
      <alignment horizontal="center" vertical="center"/>
      <protection locked="0"/>
    </xf>
    <xf numFmtId="164" fontId="7" fillId="0" borderId="16" xfId="2" applyNumberFormat="1" applyFont="1" applyFill="1" applyBorder="1" applyAlignment="1" applyProtection="1">
      <alignment horizontal="center" vertical="center"/>
      <protection locked="0"/>
    </xf>
    <xf numFmtId="164" fontId="7" fillId="0" borderId="11" xfId="2" applyNumberFormat="1" applyFont="1" applyFill="1" applyBorder="1" applyAlignment="1" applyProtection="1">
      <alignment horizontal="center" vertical="center"/>
      <protection locked="0"/>
    </xf>
    <xf numFmtId="164" fontId="7" fillId="0" borderId="0" xfId="2" applyNumberFormat="1" applyFont="1" applyFill="1" applyBorder="1" applyAlignment="1" applyProtection="1">
      <alignment horizontal="center" vertical="center"/>
      <protection locked="0"/>
    </xf>
    <xf numFmtId="164" fontId="7" fillId="0" borderId="15" xfId="2" applyNumberFormat="1" applyFont="1" applyFill="1" applyBorder="1" applyAlignment="1" applyProtection="1">
      <alignment horizontal="center" vertical="center"/>
      <protection locked="0"/>
    </xf>
    <xf numFmtId="0" fontId="19" fillId="0" borderId="14" xfId="2" applyFont="1" applyFill="1" applyBorder="1" applyAlignment="1" applyProtection="1">
      <alignment horizontal="center" vertical="center"/>
      <protection locked="0"/>
    </xf>
    <xf numFmtId="0" fontId="19" fillId="0" borderId="16" xfId="2" applyFont="1" applyFill="1" applyBorder="1" applyAlignment="1" applyProtection="1">
      <alignment horizontal="center" vertical="center"/>
      <protection locked="0"/>
    </xf>
    <xf numFmtId="0" fontId="15" fillId="0" borderId="20" xfId="2" applyFont="1" applyFill="1" applyBorder="1" applyAlignment="1" applyProtection="1">
      <alignment horizontal="center" vertical="center"/>
      <protection locked="0"/>
    </xf>
    <xf numFmtId="0" fontId="15" fillId="0" borderId="21" xfId="2" applyFont="1" applyFill="1" applyBorder="1" applyAlignment="1" applyProtection="1">
      <alignment horizontal="center" vertical="center"/>
      <protection locked="0"/>
    </xf>
    <xf numFmtId="164" fontId="7" fillId="0" borderId="9" xfId="2" applyNumberFormat="1" applyFont="1" applyFill="1" applyBorder="1" applyAlignment="1" applyProtection="1">
      <alignment horizontal="center" vertical="center"/>
      <protection locked="0"/>
    </xf>
    <xf numFmtId="0" fontId="19" fillId="0" borderId="11" xfId="2" applyFont="1" applyFill="1" applyBorder="1" applyAlignment="1" applyProtection="1">
      <alignment horizontal="center" vertical="center"/>
      <protection locked="0"/>
    </xf>
    <xf numFmtId="0" fontId="19" fillId="0" borderId="12" xfId="2" applyFont="1" applyFill="1" applyBorder="1" applyAlignment="1" applyProtection="1">
      <alignment horizontal="center" vertical="center"/>
      <protection locked="0"/>
    </xf>
    <xf numFmtId="0" fontId="19" fillId="0" borderId="15" xfId="2" applyFont="1" applyFill="1" applyBorder="1" applyAlignment="1" applyProtection="1">
      <alignment horizontal="center" vertical="center"/>
      <protection locked="0"/>
    </xf>
    <xf numFmtId="0" fontId="15" fillId="0" borderId="10" xfId="2" applyFont="1" applyFill="1" applyBorder="1" applyAlignment="1" applyProtection="1">
      <alignment horizontal="center" vertical="center" wrapText="1"/>
      <protection locked="0"/>
    </xf>
    <xf numFmtId="0" fontId="15" fillId="0" borderId="12" xfId="2" applyFont="1" applyFill="1" applyBorder="1" applyAlignment="1" applyProtection="1">
      <alignment horizontal="center" vertical="center" wrapText="1"/>
      <protection locked="0"/>
    </xf>
    <xf numFmtId="0" fontId="20" fillId="0" borderId="10" xfId="2" applyFont="1" applyFill="1" applyBorder="1" applyAlignment="1" applyProtection="1">
      <alignment horizontal="center" vertical="center"/>
      <protection locked="0"/>
    </xf>
    <xf numFmtId="0" fontId="20" fillId="0" borderId="12" xfId="2" applyFont="1" applyFill="1" applyBorder="1" applyAlignment="1" applyProtection="1">
      <alignment horizontal="center" vertical="center"/>
      <protection locked="0"/>
    </xf>
    <xf numFmtId="0" fontId="20" fillId="0" borderId="14" xfId="2" applyFont="1" applyFill="1" applyBorder="1" applyAlignment="1" applyProtection="1">
      <alignment horizontal="center" vertical="center"/>
      <protection locked="0"/>
    </xf>
    <xf numFmtId="0" fontId="20" fillId="0" borderId="16" xfId="2" applyFont="1" applyFill="1" applyBorder="1" applyAlignment="1" applyProtection="1">
      <alignment horizontal="center" vertical="center"/>
      <protection locked="0"/>
    </xf>
    <xf numFmtId="0" fontId="20" fillId="0" borderId="11" xfId="2" applyFont="1" applyFill="1" applyBorder="1" applyAlignment="1" applyProtection="1">
      <alignment horizontal="center" vertical="center"/>
      <protection locked="0"/>
    </xf>
    <xf numFmtId="0" fontId="20" fillId="0" borderId="15" xfId="2" applyFont="1" applyFill="1" applyBorder="1" applyAlignment="1" applyProtection="1">
      <alignment horizontal="center" vertical="center"/>
      <protection locked="0"/>
    </xf>
    <xf numFmtId="0" fontId="19" fillId="0" borderId="10" xfId="2" applyFont="1" applyFill="1" applyBorder="1" applyAlignment="1" applyProtection="1">
      <alignment horizontal="center" vertical="center"/>
      <protection locked="0"/>
    </xf>
    <xf numFmtId="0" fontId="7" fillId="0" borderId="23" xfId="2" applyFont="1" applyFill="1" applyBorder="1" applyAlignment="1" applyProtection="1">
      <alignment horizontal="center" vertical="center"/>
      <protection locked="0"/>
    </xf>
    <xf numFmtId="0" fontId="7" fillId="0" borderId="24" xfId="2" applyFont="1" applyFill="1" applyBorder="1" applyAlignment="1" applyProtection="1">
      <alignment horizontal="center" vertical="center"/>
      <protection locked="0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10" xfId="1" applyFont="1" applyFill="1" applyBorder="1" applyAlignment="1" applyProtection="1">
      <alignment horizontal="center" vertical="center"/>
      <protection locked="0"/>
    </xf>
    <xf numFmtId="0" fontId="11" fillId="0" borderId="11" xfId="1" applyFont="1" applyFill="1" applyBorder="1" applyAlignment="1" applyProtection="1">
      <alignment horizontal="center" vertical="center"/>
      <protection locked="0"/>
    </xf>
    <xf numFmtId="0" fontId="11" fillId="0" borderId="12" xfId="1" applyFont="1" applyFill="1" applyBorder="1" applyAlignment="1" applyProtection="1">
      <alignment horizontal="center" vertical="center"/>
      <protection locked="0"/>
    </xf>
    <xf numFmtId="0" fontId="11" fillId="0" borderId="14" xfId="1" applyFont="1" applyFill="1" applyBorder="1" applyAlignment="1" applyProtection="1">
      <alignment horizontal="center" vertical="center"/>
      <protection locked="0"/>
    </xf>
    <xf numFmtId="0" fontId="11" fillId="0" borderId="15" xfId="1" applyFont="1" applyFill="1" applyBorder="1" applyAlignment="1" applyProtection="1">
      <alignment horizontal="center" vertical="center"/>
      <protection locked="0"/>
    </xf>
    <xf numFmtId="0" fontId="11" fillId="0" borderId="16" xfId="1" applyFont="1" applyFill="1" applyBorder="1" applyAlignment="1" applyProtection="1">
      <alignment horizontal="center" vertical="center"/>
      <protection locked="0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8" xfId="2" applyFont="1" applyFill="1" applyBorder="1" applyAlignment="1" applyProtection="1">
      <alignment horizontal="left" vertical="center"/>
      <protection locked="0"/>
    </xf>
    <xf numFmtId="0" fontId="12" fillId="0" borderId="12" xfId="2" applyFont="1" applyFill="1" applyBorder="1" applyAlignment="1" applyProtection="1">
      <alignment horizontal="left" vertical="center"/>
      <protection locked="0"/>
    </xf>
    <xf numFmtId="0" fontId="13" fillId="0" borderId="19" xfId="2" applyFont="1" applyFill="1" applyBorder="1" applyAlignment="1" applyProtection="1">
      <alignment horizontal="center" vertical="center" wrapText="1"/>
      <protection locked="0"/>
    </xf>
    <xf numFmtId="0" fontId="13" fillId="0" borderId="8" xfId="2" applyFont="1" applyFill="1" applyBorder="1" applyAlignment="1" applyProtection="1">
      <alignment horizontal="center" vertical="center" wrapText="1"/>
      <protection locked="0"/>
    </xf>
    <xf numFmtId="0" fontId="13" fillId="0" borderId="9" xfId="2" applyFont="1" applyFill="1" applyBorder="1" applyAlignment="1" applyProtection="1">
      <alignment horizontal="center" vertical="center" wrapText="1"/>
      <protection locked="0"/>
    </xf>
    <xf numFmtId="0" fontId="12" fillId="0" borderId="10" xfId="2" applyFont="1" applyFill="1" applyBorder="1" applyAlignment="1" applyProtection="1">
      <alignment horizontal="left" vertical="center"/>
      <protection locked="0"/>
    </xf>
    <xf numFmtId="0" fontId="13" fillId="0" borderId="10" xfId="2" applyFont="1" applyFill="1" applyBorder="1" applyAlignment="1" applyProtection="1">
      <alignment horizontal="left" vertical="center" wrapText="1"/>
      <protection locked="0"/>
    </xf>
    <xf numFmtId="0" fontId="13" fillId="0" borderId="11" xfId="2" applyFont="1" applyFill="1" applyBorder="1" applyAlignment="1" applyProtection="1">
      <alignment horizontal="left" vertical="center"/>
      <protection locked="0"/>
    </xf>
    <xf numFmtId="0" fontId="13" fillId="0" borderId="12" xfId="2" applyFont="1" applyFill="1" applyBorder="1" applyAlignment="1" applyProtection="1">
      <alignment horizontal="left" vertical="center"/>
      <protection locked="0"/>
    </xf>
    <xf numFmtId="0" fontId="7" fillId="0" borderId="17" xfId="2" applyFont="1" applyFill="1" applyBorder="1" applyAlignment="1" applyProtection="1">
      <alignment horizontal="center" vertical="center"/>
      <protection locked="0"/>
    </xf>
    <xf numFmtId="0" fontId="12" fillId="0" borderId="7" xfId="2" applyFont="1" applyFill="1" applyBorder="1" applyAlignment="1" applyProtection="1">
      <alignment horizontal="left" vertical="center"/>
      <protection locked="0"/>
    </xf>
    <xf numFmtId="0" fontId="12" fillId="0" borderId="9" xfId="2" applyFont="1" applyFill="1" applyBorder="1" applyAlignment="1" applyProtection="1">
      <alignment horizontal="left" vertical="center"/>
      <protection locked="0"/>
    </xf>
    <xf numFmtId="0" fontId="13" fillId="0" borderId="19" xfId="2" applyFont="1" applyFill="1" applyBorder="1" applyAlignment="1" applyProtection="1">
      <alignment horizontal="center" vertical="center" shrinkToFit="1"/>
      <protection locked="0"/>
    </xf>
    <xf numFmtId="0" fontId="13" fillId="0" borderId="8" xfId="2" applyFont="1" applyFill="1" applyBorder="1" applyAlignment="1" applyProtection="1">
      <alignment horizontal="center" vertical="center" shrinkToFit="1"/>
      <protection locked="0"/>
    </xf>
    <xf numFmtId="0" fontId="13" fillId="0" borderId="9" xfId="2" applyFont="1" applyFill="1" applyBorder="1" applyAlignment="1" applyProtection="1">
      <alignment horizontal="center" vertical="center" shrinkToFit="1"/>
      <protection locked="0"/>
    </xf>
    <xf numFmtId="0" fontId="12" fillId="0" borderId="20" xfId="2" applyFont="1" applyFill="1" applyBorder="1" applyAlignment="1" applyProtection="1">
      <alignment horizontal="left" vertical="center"/>
      <protection locked="0"/>
    </xf>
    <xf numFmtId="0" fontId="12" fillId="0" borderId="21" xfId="2" applyFont="1" applyFill="1" applyBorder="1" applyAlignment="1" applyProtection="1">
      <alignment horizontal="left" vertical="center"/>
      <protection locked="0"/>
    </xf>
    <xf numFmtId="0" fontId="12" fillId="0" borderId="14" xfId="2" applyFont="1" applyFill="1" applyBorder="1" applyAlignment="1" applyProtection="1">
      <alignment horizontal="left" vertical="center"/>
      <protection locked="0"/>
    </xf>
    <xf numFmtId="0" fontId="12" fillId="0" borderId="16" xfId="2" applyFont="1" applyFill="1" applyBorder="1" applyAlignment="1" applyProtection="1">
      <alignment horizontal="left" vertical="center"/>
      <protection locked="0"/>
    </xf>
    <xf numFmtId="0" fontId="12" fillId="0" borderId="11" xfId="2" applyFont="1" applyFill="1" applyBorder="1" applyAlignment="1" applyProtection="1">
      <alignment horizontal="left" vertical="center"/>
      <protection locked="0"/>
    </xf>
    <xf numFmtId="0" fontId="12" fillId="0" borderId="0" xfId="2" applyFont="1" applyFill="1" applyBorder="1" applyAlignment="1" applyProtection="1">
      <alignment horizontal="left" vertical="center"/>
      <protection locked="0"/>
    </xf>
    <xf numFmtId="0" fontId="12" fillId="0" borderId="15" xfId="2" applyFont="1" applyFill="1" applyBorder="1" applyAlignment="1" applyProtection="1">
      <alignment horizontal="left" vertical="center"/>
      <protection locked="0"/>
    </xf>
    <xf numFmtId="0" fontId="12" fillId="0" borderId="18" xfId="2" applyFont="1" applyFill="1" applyBorder="1" applyAlignment="1" applyProtection="1">
      <alignment horizontal="left" vertical="center" wrapText="1"/>
      <protection locked="0"/>
    </xf>
    <xf numFmtId="0" fontId="12" fillId="0" borderId="12" xfId="2" applyFont="1" applyFill="1" applyBorder="1" applyAlignment="1" applyProtection="1">
      <alignment horizontal="left" vertical="center" wrapText="1"/>
      <protection locked="0"/>
    </xf>
    <xf numFmtId="0" fontId="12" fillId="0" borderId="22" xfId="2" applyFont="1" applyFill="1" applyBorder="1" applyAlignment="1" applyProtection="1">
      <alignment horizontal="left" vertical="center" wrapText="1"/>
      <protection locked="0"/>
    </xf>
    <xf numFmtId="0" fontId="12" fillId="0" borderId="16" xfId="2" applyFont="1" applyFill="1" applyBorder="1" applyAlignment="1" applyProtection="1">
      <alignment horizontal="left" vertical="center" wrapText="1"/>
      <protection locked="0"/>
    </xf>
    <xf numFmtId="0" fontId="13" fillId="0" borderId="10" xfId="2" applyFont="1" applyFill="1" applyBorder="1" applyAlignment="1" applyProtection="1">
      <alignment horizontal="center" vertical="center"/>
      <protection locked="0"/>
    </xf>
    <xf numFmtId="0" fontId="13" fillId="0" borderId="11" xfId="2" applyFont="1" applyFill="1" applyBorder="1" applyAlignment="1" applyProtection="1">
      <alignment horizontal="center" vertical="center"/>
      <protection locked="0"/>
    </xf>
    <xf numFmtId="0" fontId="13" fillId="0" borderId="12" xfId="2" applyFont="1" applyFill="1" applyBorder="1" applyAlignment="1" applyProtection="1">
      <alignment horizontal="center" vertical="center"/>
      <protection locked="0"/>
    </xf>
    <xf numFmtId="0" fontId="13" fillId="0" borderId="14" xfId="2" applyFont="1" applyFill="1" applyBorder="1" applyAlignment="1" applyProtection="1">
      <alignment horizontal="center" vertical="center"/>
      <protection locked="0"/>
    </xf>
    <xf numFmtId="0" fontId="13" fillId="0" borderId="15" xfId="2" applyFont="1" applyFill="1" applyBorder="1" applyAlignment="1" applyProtection="1">
      <alignment horizontal="center" vertical="center"/>
      <protection locked="0"/>
    </xf>
    <xf numFmtId="0" fontId="13" fillId="0" borderId="16" xfId="2" applyFont="1" applyFill="1" applyBorder="1" applyAlignment="1" applyProtection="1">
      <alignment horizontal="center" vertical="center"/>
      <protection locked="0"/>
    </xf>
    <xf numFmtId="0" fontId="12" fillId="3" borderId="0" xfId="2" applyFont="1" applyFill="1" applyBorder="1" applyAlignment="1" applyProtection="1">
      <alignment horizontal="center" vertical="center"/>
      <protection locked="0"/>
    </xf>
    <xf numFmtId="0" fontId="7" fillId="3" borderId="0" xfId="2" applyFont="1" applyFill="1" applyBorder="1" applyAlignment="1" applyProtection="1">
      <alignment horizontal="center" vertical="center"/>
      <protection locked="0"/>
    </xf>
  </cellXfs>
  <cellStyles count="7">
    <cellStyle name="Normal" xfId="0" builtinId="0"/>
    <cellStyle name="Normal_OSC-T1_C1" xfId="4" xr:uid="{00000000-0005-0000-0000-000001000000}"/>
    <cellStyle name="パーセント 2" xfId="5" xr:uid="{00000000-0005-0000-0000-000002000000}"/>
    <cellStyle name="標準 2" xfId="6" xr:uid="{00000000-0005-0000-0000-000003000000}"/>
    <cellStyle name="標準_ATV Trials_OCSC" xfId="1" xr:uid="{00000000-0005-0000-0000-000004000000}"/>
    <cellStyle name="標準_ATV Trials_OSC-T1" xfId="2" xr:uid="{00000000-0005-0000-0000-000005000000}"/>
    <cellStyle name="標準_ATV Trials_Outer Com Clutch trial (malviya)" xfId="3" xr:uid="{00000000-0005-0000-0000-000006000000}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5326649103466"/>
          <c:y val="3.0973495940346062E-2"/>
          <c:w val="0.86880772864452849"/>
          <c:h val="0.5914462796227985"/>
        </c:manualLayout>
      </c:layout>
      <c:lineChart>
        <c:grouping val="standard"/>
        <c:varyColors val="0"/>
        <c:ser>
          <c:idx val="2"/>
          <c:order val="0"/>
          <c:tx>
            <c:strRef>
              <c:f>'28.07.2017'!$B$89</c:f>
              <c:strCache>
                <c:ptCount val="1"/>
                <c:pt idx="0">
                  <c:v>Position　1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'28.07.2017'!$D$88:$W$88</c:f>
              <c:numCache>
                <c:formatCode>0.0</c:formatCode>
                <c:ptCount val="20"/>
                <c:pt idx="0" formatCode="0.0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'28.07.2017'!$D$89:$W$89</c:f>
              <c:numCache>
                <c:formatCode>0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E-4262-8554-14655393C7FC}"/>
            </c:ext>
          </c:extLst>
        </c:ser>
        <c:ser>
          <c:idx val="3"/>
          <c:order val="1"/>
          <c:tx>
            <c:strRef>
              <c:f>'28.07.2017'!$B$90</c:f>
              <c:strCache>
                <c:ptCount val="1"/>
                <c:pt idx="0">
                  <c:v>Position　2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'28.07.2017'!$D$88:$W$88</c:f>
              <c:numCache>
                <c:formatCode>0.0</c:formatCode>
                <c:ptCount val="20"/>
                <c:pt idx="0" formatCode="0.0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'28.07.2017'!$D$90:$W$90</c:f>
              <c:numCache>
                <c:formatCode>0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E-4262-8554-14655393C7FC}"/>
            </c:ext>
          </c:extLst>
        </c:ser>
        <c:ser>
          <c:idx val="4"/>
          <c:order val="2"/>
          <c:tx>
            <c:strRef>
              <c:f>'28.07.2017'!$B$91</c:f>
              <c:strCache>
                <c:ptCount val="1"/>
                <c:pt idx="0">
                  <c:v>Position　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'28.07.2017'!$D$88:$W$88</c:f>
              <c:numCache>
                <c:formatCode>0.0</c:formatCode>
                <c:ptCount val="20"/>
                <c:pt idx="0" formatCode="0.0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'28.07.2017'!$D$91:$W$91</c:f>
              <c:numCache>
                <c:formatCode>0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E-4262-8554-14655393C7FC}"/>
            </c:ext>
          </c:extLst>
        </c:ser>
        <c:ser>
          <c:idx val="5"/>
          <c:order val="3"/>
          <c:tx>
            <c:strRef>
              <c:f>'28.07.2017'!$B$92</c:f>
              <c:strCache>
                <c:ptCount val="1"/>
                <c:pt idx="0">
                  <c:v>Position　4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'28.07.2017'!$D$88:$W$88</c:f>
              <c:numCache>
                <c:formatCode>0.0</c:formatCode>
                <c:ptCount val="20"/>
                <c:pt idx="0" formatCode="0.0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'28.07.2017'!$D$92:$W$92</c:f>
              <c:numCache>
                <c:formatCode>0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E-4262-8554-14655393C7FC}"/>
            </c:ext>
          </c:extLst>
        </c:ser>
        <c:ser>
          <c:idx val="6"/>
          <c:order val="4"/>
          <c:tx>
            <c:strRef>
              <c:f>'28.07.2017'!$B$93</c:f>
              <c:strCache>
                <c:ptCount val="1"/>
                <c:pt idx="0">
                  <c:v>Position　5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'28.07.2017'!$D$88:$W$88</c:f>
              <c:numCache>
                <c:formatCode>0.0</c:formatCode>
                <c:ptCount val="20"/>
                <c:pt idx="0" formatCode="0.0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'28.07.2017'!$D$93:$W$93</c:f>
              <c:numCache>
                <c:formatCode>0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E-4262-8554-14655393C7FC}"/>
            </c:ext>
          </c:extLst>
        </c:ser>
        <c:ser>
          <c:idx val="7"/>
          <c:order val="5"/>
          <c:tx>
            <c:strRef>
              <c:f>'28.07.2017'!$B$94</c:f>
              <c:strCache>
                <c:ptCount val="1"/>
                <c:pt idx="0">
                  <c:v>Position　6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'28.07.2017'!$D$88:$W$88</c:f>
              <c:numCache>
                <c:formatCode>0.0</c:formatCode>
                <c:ptCount val="20"/>
                <c:pt idx="0" formatCode="0.0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'28.07.2017'!$D$94:$W$94</c:f>
              <c:numCache>
                <c:formatCode>0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E-4262-8554-14655393C7FC}"/>
            </c:ext>
          </c:extLst>
        </c:ser>
        <c:ser>
          <c:idx val="8"/>
          <c:order val="6"/>
          <c:tx>
            <c:strRef>
              <c:f>'28.07.2017'!$B$95</c:f>
              <c:strCache>
                <c:ptCount val="1"/>
                <c:pt idx="0">
                  <c:v>Position　7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'28.07.2017'!$D$88:$W$88</c:f>
              <c:numCache>
                <c:formatCode>0.0</c:formatCode>
                <c:ptCount val="20"/>
                <c:pt idx="0" formatCode="0.0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'28.07.2017'!$D$95:$W$95</c:f>
              <c:numCache>
                <c:formatCode>0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8E-4262-8554-14655393C7FC}"/>
            </c:ext>
          </c:extLst>
        </c:ser>
        <c:ser>
          <c:idx val="1"/>
          <c:order val="7"/>
          <c:tx>
            <c:strRef>
              <c:f>'28.07.2017'!$B$96</c:f>
              <c:strCache>
                <c:ptCount val="1"/>
                <c:pt idx="0">
                  <c:v>Position　8</c:v>
                </c:pt>
              </c:strCache>
            </c:strRef>
          </c:tx>
          <c:cat>
            <c:numRef>
              <c:f>'28.07.2017'!$D$88:$W$88</c:f>
              <c:numCache>
                <c:formatCode>0.0</c:formatCode>
                <c:ptCount val="20"/>
                <c:pt idx="0" formatCode="0.0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'28.07.2017'!$D$96:$W$96</c:f>
              <c:numCache>
                <c:formatCode>0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8E-4262-8554-14655393C7FC}"/>
            </c:ext>
          </c:extLst>
        </c:ser>
        <c:ser>
          <c:idx val="9"/>
          <c:order val="8"/>
          <c:tx>
            <c:strRef>
              <c:f>'28.07.2017'!$B$97</c:f>
              <c:strCache>
                <c:ptCount val="1"/>
                <c:pt idx="0">
                  <c:v>Position　9</c:v>
                </c:pt>
              </c:strCache>
            </c:strRef>
          </c:tx>
          <c:cat>
            <c:numRef>
              <c:f>'28.07.2017'!$D$88:$W$88</c:f>
              <c:numCache>
                <c:formatCode>0.0</c:formatCode>
                <c:ptCount val="20"/>
                <c:pt idx="0" formatCode="0.0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'28.07.2017'!$D$97:$W$97</c:f>
              <c:numCache>
                <c:formatCode>0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8E-4262-8554-14655393C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47040"/>
        <c:axId val="58248576"/>
      </c:lineChart>
      <c:catAx>
        <c:axId val="58247040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8100">
            <a:solidFill>
              <a:srgbClr val="FF0000"/>
            </a:solidFill>
            <a:prstDash val="lgDash"/>
          </a:ln>
        </c:spPr>
        <c:txPr>
          <a:bodyPr rot="0" vert="horz"/>
          <a:lstStyle/>
          <a:p>
            <a:pPr>
              <a:defRPr lang="en-IN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48576"/>
        <c:crossesAt val="513"/>
        <c:auto val="1"/>
        <c:lblAlgn val="ctr"/>
        <c:lblOffset val="100"/>
        <c:tickMarkSkip val="1"/>
        <c:noMultiLvlLbl val="0"/>
      </c:catAx>
      <c:valAx>
        <c:axId val="58248576"/>
        <c:scaling>
          <c:orientation val="minMax"/>
          <c:max val="900"/>
          <c:min val="300"/>
        </c:scaling>
        <c:delete val="0"/>
        <c:axPos val="l"/>
        <c:minorGridlines>
          <c:spPr>
            <a:ln w="3175">
              <a:solidFill>
                <a:schemeClr val="tx1"/>
              </a:solidFill>
              <a:prstDash val="sysDash"/>
            </a:ln>
          </c:spPr>
        </c:min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IN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47040"/>
        <c:crosses val="autoZero"/>
        <c:crossBetween val="between"/>
        <c:majorUnit val="100"/>
        <c:minorUnit val="10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lang="en-IN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&amp;L&amp;"Arial,Bold"&amp;12ATV TRIAL
10 PART TYPES&amp;C&amp;"Arial,Bold"Trial: ATV 02.11.14 F3</c:oddHeader>
    </c:headerFooter>
    <c:pageMargins b="1" l="0.75000000000000888" r="0.75000000000000888" t="1" header="0.5" footer="0.5"/>
    <c:pageSetup orientation="landscape" horizontalDpi="-2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43</xdr:row>
      <xdr:rowOff>76200</xdr:rowOff>
    </xdr:from>
    <xdr:to>
      <xdr:col>27</xdr:col>
      <xdr:colOff>333375</xdr:colOff>
      <xdr:row>83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209550</xdr:colOff>
      <xdr:row>107</xdr:row>
      <xdr:rowOff>0</xdr:rowOff>
    </xdr:from>
    <xdr:to>
      <xdr:col>22</xdr:col>
      <xdr:colOff>123825</xdr:colOff>
      <xdr:row>107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020050" y="17230725"/>
          <a:ext cx="1171575" cy="0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9</a:t>
          </a:r>
        </a:p>
      </xdr:txBody>
    </xdr:sp>
    <xdr:clientData/>
  </xdr:twoCellAnchor>
  <xdr:twoCellAnchor>
    <xdr:from>
      <xdr:col>24</xdr:col>
      <xdr:colOff>38100</xdr:colOff>
      <xdr:row>107</xdr:row>
      <xdr:rowOff>0</xdr:rowOff>
    </xdr:from>
    <xdr:to>
      <xdr:col>24</xdr:col>
      <xdr:colOff>276225</xdr:colOff>
      <xdr:row>107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9944100" y="17230725"/>
          <a:ext cx="238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ＭＳ Ｐゴシック"/>
            </a:rPr>
            <a:t>1</a:t>
          </a:r>
        </a:p>
      </xdr:txBody>
    </xdr:sp>
    <xdr:clientData/>
  </xdr:twoCellAnchor>
  <xdr:twoCellAnchor>
    <xdr:from>
      <xdr:col>23</xdr:col>
      <xdr:colOff>0</xdr:colOff>
      <xdr:row>107</xdr:row>
      <xdr:rowOff>0</xdr:rowOff>
    </xdr:from>
    <xdr:to>
      <xdr:col>23</xdr:col>
      <xdr:colOff>0</xdr:colOff>
      <xdr:row>107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9486900" y="17230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23</xdr:col>
      <xdr:colOff>276225</xdr:colOff>
      <xdr:row>107</xdr:row>
      <xdr:rowOff>0</xdr:rowOff>
    </xdr:from>
    <xdr:to>
      <xdr:col>24</xdr:col>
      <xdr:colOff>190500</xdr:colOff>
      <xdr:row>107</xdr:row>
      <xdr:rowOff>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9763125" y="17230725"/>
          <a:ext cx="333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5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23</xdr:col>
      <xdr:colOff>0</xdr:colOff>
      <xdr:row>107</xdr:row>
      <xdr:rowOff>0</xdr:rowOff>
    </xdr:from>
    <xdr:to>
      <xdr:col>23</xdr:col>
      <xdr:colOff>0</xdr:colOff>
      <xdr:row>107</xdr:row>
      <xdr:rowOff>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9486900" y="17230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17</xdr:col>
      <xdr:colOff>257175</xdr:colOff>
      <xdr:row>107</xdr:row>
      <xdr:rowOff>0</xdr:rowOff>
    </xdr:from>
    <xdr:to>
      <xdr:col>18</xdr:col>
      <xdr:colOff>171450</xdr:colOff>
      <xdr:row>107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229475" y="17230725"/>
          <a:ext cx="333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24</xdr:col>
      <xdr:colOff>66675</xdr:colOff>
      <xdr:row>107</xdr:row>
      <xdr:rowOff>0</xdr:rowOff>
    </xdr:from>
    <xdr:to>
      <xdr:col>24</xdr:col>
      <xdr:colOff>304800</xdr:colOff>
      <xdr:row>107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9972675" y="17230725"/>
          <a:ext cx="238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17</xdr:col>
      <xdr:colOff>76200</xdr:colOff>
      <xdr:row>107</xdr:row>
      <xdr:rowOff>0</xdr:rowOff>
    </xdr:from>
    <xdr:to>
      <xdr:col>17</xdr:col>
      <xdr:colOff>314325</xdr:colOff>
      <xdr:row>107</xdr:row>
      <xdr:rowOff>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048500" y="17230725"/>
          <a:ext cx="238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15</xdr:col>
      <xdr:colOff>104775</xdr:colOff>
      <xdr:row>107</xdr:row>
      <xdr:rowOff>0</xdr:rowOff>
    </xdr:from>
    <xdr:to>
      <xdr:col>16</xdr:col>
      <xdr:colOff>19050</xdr:colOff>
      <xdr:row>107</xdr:row>
      <xdr:rowOff>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6238875" y="17230725"/>
          <a:ext cx="333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16</xdr:col>
      <xdr:colOff>161925</xdr:colOff>
      <xdr:row>15</xdr:row>
      <xdr:rowOff>142875</xdr:rowOff>
    </xdr:from>
    <xdr:to>
      <xdr:col>17</xdr:col>
      <xdr:colOff>76200</xdr:colOff>
      <xdr:row>18</xdr:row>
      <xdr:rowOff>152400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6715125" y="3590925"/>
          <a:ext cx="333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26</xdr:col>
      <xdr:colOff>276225</xdr:colOff>
      <xdr:row>11</xdr:row>
      <xdr:rowOff>0</xdr:rowOff>
    </xdr:from>
    <xdr:to>
      <xdr:col>27</xdr:col>
      <xdr:colOff>190500</xdr:colOff>
      <xdr:row>11</xdr:row>
      <xdr:rowOff>152400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11020425" y="2800350"/>
          <a:ext cx="3333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18</xdr:col>
      <xdr:colOff>257175</xdr:colOff>
      <xdr:row>11</xdr:row>
      <xdr:rowOff>0</xdr:rowOff>
    </xdr:from>
    <xdr:to>
      <xdr:col>19</xdr:col>
      <xdr:colOff>171450</xdr:colOff>
      <xdr:row>11</xdr:row>
      <xdr:rowOff>152400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648575" y="2800350"/>
          <a:ext cx="3333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24</xdr:col>
      <xdr:colOff>0</xdr:colOff>
      <xdr:row>13</xdr:row>
      <xdr:rowOff>66675</xdr:rowOff>
    </xdr:from>
    <xdr:to>
      <xdr:col>24</xdr:col>
      <xdr:colOff>0</xdr:colOff>
      <xdr:row>14</xdr:row>
      <xdr:rowOff>76200</xdr:rowOff>
    </xdr:to>
    <xdr:sp macro="" textlink="">
      <xdr:nvSpPr>
        <xdr:cNvPr id="15" name="Text Box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9906000" y="3190875"/>
          <a:ext cx="0" cy="171450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9</a:t>
          </a:r>
        </a:p>
      </xdr:txBody>
    </xdr:sp>
    <xdr:clientData/>
  </xdr:twoCellAnchor>
  <xdr:twoCellAnchor>
    <xdr:from>
      <xdr:col>25</xdr:col>
      <xdr:colOff>209550</xdr:colOff>
      <xdr:row>10</xdr:row>
      <xdr:rowOff>51857</xdr:rowOff>
    </xdr:from>
    <xdr:to>
      <xdr:col>28</xdr:col>
      <xdr:colOff>76200</xdr:colOff>
      <xdr:row>11</xdr:row>
      <xdr:rowOff>52399</xdr:rowOff>
    </xdr:to>
    <xdr:sp macro="" textlink="">
      <xdr:nvSpPr>
        <xdr:cNvPr id="19" name="Text Box 4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10534650" y="2604557"/>
          <a:ext cx="1123950" cy="248192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18288" bIns="18288" anchor="ctr" upright="1">
          <a:noAutofit/>
        </a:bodyPr>
        <a:lstStyle/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+mn-lt"/>
            <a:ea typeface="ＭＳ Ｐゴシック"/>
          </a:endParaRPr>
        </a:p>
      </xdr:txBody>
    </xdr:sp>
    <xdr:clientData/>
  </xdr:twoCellAnchor>
  <xdr:twoCellAnchor>
    <xdr:from>
      <xdr:col>17</xdr:col>
      <xdr:colOff>262472</xdr:colOff>
      <xdr:row>15</xdr:row>
      <xdr:rowOff>67733</xdr:rowOff>
    </xdr:from>
    <xdr:to>
      <xdr:col>22</xdr:col>
      <xdr:colOff>124889</xdr:colOff>
      <xdr:row>16</xdr:row>
      <xdr:rowOff>144475</xdr:rowOff>
    </xdr:to>
    <xdr:sp macro="" textlink="">
      <xdr:nvSpPr>
        <xdr:cNvPr id="20" name="Text Box 4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234772" y="3515783"/>
          <a:ext cx="1957917" cy="248192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18288" bIns="18288" anchor="ctr" upright="1">
          <a:noAutofit/>
        </a:bodyPr>
        <a:lstStyle/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+mn-lt"/>
            <a:ea typeface="ＭＳ Ｐゴシック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123825</xdr:colOff>
          <xdr:row>2</xdr:row>
          <xdr:rowOff>47625</xdr:rowOff>
        </xdr:from>
        <xdr:to>
          <xdr:col>5</xdr:col>
          <xdr:colOff>247650</xdr:colOff>
          <xdr:row>2</xdr:row>
          <xdr:rowOff>342900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0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BBE0E3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20</xdr:col>
      <xdr:colOff>0</xdr:colOff>
      <xdr:row>0</xdr:row>
      <xdr:rowOff>0</xdr:rowOff>
    </xdr:from>
    <xdr:to>
      <xdr:col>21</xdr:col>
      <xdr:colOff>95250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7917" y="0"/>
          <a:ext cx="518583" cy="48683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0.79224</cdr:x>
      <cdr:y>0.33112</cdr:y>
    </cdr:from>
    <cdr:to>
      <cdr:x>0.98174</cdr:x>
      <cdr:y>0.35896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51908" y="2095945"/>
          <a:ext cx="2165183" cy="1762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"/>
              <a:cs typeface="Arial"/>
            </a:rPr>
            <a:t>513 HV CUTOFF POINT</a:t>
          </a:r>
        </a:p>
      </cdr:txBody>
    </cdr:sp>
  </cdr:relSizeAnchor>
  <cdr:relSizeAnchor xmlns:cdr="http://schemas.openxmlformats.org/drawingml/2006/chartDrawing">
    <cdr:from>
      <cdr:x>0.01399</cdr:x>
      <cdr:y>0.26718</cdr:y>
    </cdr:from>
    <cdr:to>
      <cdr:x>0.09402</cdr:x>
      <cdr:y>0.41164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9808" y="16912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24"/>
  <sheetViews>
    <sheetView showGridLines="0" tabSelected="1" topLeftCell="B1" zoomScale="90" zoomScaleNormal="90" zoomScaleSheetLayoutView="98" workbookViewId="0">
      <selection activeCell="I6" sqref="I6:AB6"/>
    </sheetView>
  </sheetViews>
  <sheetFormatPr defaultColWidth="5.42578125" defaultRowHeight="12.75"/>
  <cols>
    <col min="1" max="1" width="2.5703125" style="1" customWidth="1"/>
    <col min="2" max="2" width="7.7109375" style="2" customWidth="1"/>
    <col min="3" max="4" width="6.28515625" style="2" customWidth="1"/>
    <col min="5" max="28" width="6.28515625" style="1" customWidth="1"/>
    <col min="29" max="29" width="2.7109375" style="1" customWidth="1"/>
    <col min="30" max="16384" width="5.42578125" style="1"/>
  </cols>
  <sheetData>
    <row r="1" spans="1:30" ht="38.25" customHeight="1" thickBot="1">
      <c r="Y1" s="3" t="s">
        <v>54</v>
      </c>
    </row>
    <row r="2" spans="1:30" s="10" customFormat="1" ht="18">
      <c r="A2" s="4"/>
      <c r="B2" s="5"/>
      <c r="C2" s="6"/>
      <c r="D2" s="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9"/>
    </row>
    <row r="3" spans="1:30" s="10" customFormat="1" ht="29.25" customHeight="1">
      <c r="A3" s="11"/>
      <c r="B3" s="159"/>
      <c r="C3" s="160"/>
      <c r="D3" s="160"/>
      <c r="E3" s="160"/>
      <c r="F3" s="161"/>
      <c r="G3" s="162" t="s">
        <v>55</v>
      </c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4"/>
      <c r="AC3" s="12"/>
      <c r="AD3" s="9"/>
    </row>
    <row r="4" spans="1:30" s="10" customFormat="1" ht="22.5" customHeight="1">
      <c r="A4" s="13"/>
      <c r="B4" s="168" t="s">
        <v>0</v>
      </c>
      <c r="C4" s="169"/>
      <c r="D4" s="169"/>
      <c r="E4" s="169"/>
      <c r="F4" s="170"/>
      <c r="G4" s="165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7"/>
      <c r="AC4" s="14"/>
      <c r="AD4" s="9"/>
    </row>
    <row r="5" spans="1:30" s="10" customFormat="1" ht="22.5" customHeight="1">
      <c r="A5" s="13"/>
      <c r="B5" s="171" t="s">
        <v>1</v>
      </c>
      <c r="C5" s="172"/>
      <c r="D5" s="173"/>
      <c r="E5" s="174"/>
      <c r="F5" s="175"/>
      <c r="G5" s="176" t="s">
        <v>30</v>
      </c>
      <c r="H5" s="172"/>
      <c r="I5" s="177" t="s">
        <v>34</v>
      </c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9"/>
      <c r="AC5" s="14"/>
      <c r="AD5" s="9"/>
    </row>
    <row r="6" spans="1:30" ht="39" customHeight="1">
      <c r="A6" s="15"/>
      <c r="B6" s="171" t="s">
        <v>2</v>
      </c>
      <c r="C6" s="172"/>
      <c r="D6" s="173"/>
      <c r="E6" s="174"/>
      <c r="F6" s="175"/>
      <c r="G6" s="176" t="s">
        <v>28</v>
      </c>
      <c r="H6" s="172"/>
      <c r="I6" s="177" t="s">
        <v>29</v>
      </c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9"/>
      <c r="AC6" s="16"/>
      <c r="AD6" s="2"/>
    </row>
    <row r="7" spans="1:30" ht="20.100000000000001" customHeight="1">
      <c r="A7" s="15"/>
      <c r="B7" s="181" t="s">
        <v>3</v>
      </c>
      <c r="C7" s="182"/>
      <c r="D7" s="183"/>
      <c r="E7" s="184"/>
      <c r="F7" s="185"/>
      <c r="G7" s="176" t="s">
        <v>4</v>
      </c>
      <c r="H7" s="172"/>
      <c r="I7" s="176" t="s">
        <v>32</v>
      </c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72"/>
      <c r="AC7" s="16"/>
      <c r="AD7" s="2"/>
    </row>
    <row r="8" spans="1:30" ht="20.100000000000001" customHeight="1">
      <c r="A8" s="15"/>
      <c r="B8" s="193" t="s">
        <v>5</v>
      </c>
      <c r="C8" s="194"/>
      <c r="D8" s="197"/>
      <c r="E8" s="198"/>
      <c r="F8" s="199"/>
      <c r="G8" s="186"/>
      <c r="H8" s="187"/>
      <c r="I8" s="186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87"/>
      <c r="AC8" s="16"/>
      <c r="AD8" s="2"/>
    </row>
    <row r="9" spans="1:30" ht="20.100000000000001" customHeight="1">
      <c r="A9" s="15"/>
      <c r="B9" s="195"/>
      <c r="C9" s="196"/>
      <c r="D9" s="200"/>
      <c r="E9" s="201"/>
      <c r="F9" s="202"/>
      <c r="G9" s="188"/>
      <c r="H9" s="189"/>
      <c r="I9" s="188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89"/>
      <c r="AC9" s="16"/>
      <c r="AD9" s="2"/>
    </row>
    <row r="10" spans="1:30" ht="11.25" customHeight="1">
      <c r="A10" s="15"/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6"/>
      <c r="AD10" s="2"/>
    </row>
    <row r="11" spans="1:30" ht="20.100000000000001" customHeight="1">
      <c r="A11" s="15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9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19"/>
      <c r="AC11" s="16"/>
      <c r="AD11" s="2"/>
    </row>
    <row r="12" spans="1:30">
      <c r="A12" s="15"/>
      <c r="B12" s="17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0"/>
      <c r="P12" s="21"/>
      <c r="Q12" s="22"/>
      <c r="R12" s="23"/>
      <c r="S12" s="23"/>
      <c r="T12" s="23"/>
      <c r="U12" s="23"/>
      <c r="V12" s="23"/>
      <c r="W12" s="24"/>
      <c r="X12" s="23"/>
      <c r="Y12" s="23"/>
      <c r="Z12" s="23"/>
      <c r="AA12" s="23"/>
      <c r="AB12" s="21"/>
      <c r="AC12" s="16"/>
      <c r="AD12" s="25"/>
    </row>
    <row r="13" spans="1:30">
      <c r="A13" s="15"/>
      <c r="B13" s="17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0"/>
      <c r="P13" s="21"/>
      <c r="Q13" s="22"/>
      <c r="R13" s="23"/>
      <c r="S13" s="24"/>
      <c r="T13" s="204"/>
      <c r="U13" s="204"/>
      <c r="V13" s="204"/>
      <c r="W13" s="204"/>
      <c r="X13" s="204"/>
      <c r="Y13" s="204"/>
      <c r="Z13" s="23"/>
      <c r="AA13" s="22"/>
      <c r="AB13" s="26"/>
      <c r="AC13" s="27"/>
    </row>
    <row r="14" spans="1:30">
      <c r="A14" s="15"/>
      <c r="B14" s="17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6"/>
      <c r="P14" s="26"/>
      <c r="Q14" s="22"/>
      <c r="R14" s="23"/>
      <c r="S14" s="23"/>
      <c r="T14" s="28"/>
      <c r="U14" s="28"/>
      <c r="V14" s="28"/>
      <c r="W14" s="28"/>
      <c r="X14" s="23"/>
      <c r="Y14" s="23"/>
      <c r="Z14" s="29"/>
      <c r="AA14" s="23"/>
      <c r="AB14" s="21"/>
      <c r="AC14" s="27"/>
    </row>
    <row r="15" spans="1:30">
      <c r="A15" s="15"/>
      <c r="B15" s="17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6"/>
      <c r="P15" s="26"/>
      <c r="Q15" s="22"/>
      <c r="R15" s="23"/>
      <c r="S15" s="23"/>
      <c r="T15" s="28"/>
      <c r="U15" s="28"/>
      <c r="V15" s="28"/>
      <c r="W15" s="24"/>
      <c r="X15" s="23"/>
      <c r="Y15" s="23"/>
      <c r="Z15" s="23"/>
      <c r="AA15" s="23"/>
      <c r="AB15" s="25"/>
      <c r="AC15" s="27"/>
    </row>
    <row r="16" spans="1:30" ht="13.5" customHeight="1">
      <c r="A16" s="15"/>
      <c r="B16" s="17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6"/>
      <c r="P16" s="26"/>
      <c r="Q16" s="22"/>
      <c r="R16" s="23"/>
      <c r="S16" s="24"/>
      <c r="T16" s="204"/>
      <c r="U16" s="204"/>
      <c r="V16" s="204"/>
      <c r="W16" s="204"/>
      <c r="X16" s="23"/>
      <c r="Y16" s="23"/>
      <c r="Z16" s="23"/>
      <c r="AA16" s="23"/>
      <c r="AB16" s="113"/>
      <c r="AC16" s="180"/>
      <c r="AD16" s="21"/>
    </row>
    <row r="17" spans="1:30">
      <c r="A17" s="15"/>
      <c r="B17" s="17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1"/>
      <c r="P17" s="21"/>
      <c r="Q17" s="22"/>
      <c r="R17" s="23"/>
      <c r="S17" s="24"/>
      <c r="T17" s="23"/>
      <c r="U17" s="23"/>
      <c r="V17" s="23"/>
      <c r="W17" s="23"/>
      <c r="X17" s="23"/>
      <c r="Y17" s="23"/>
      <c r="Z17" s="23"/>
      <c r="AA17" s="23"/>
      <c r="AB17" s="21"/>
      <c r="AC17" s="16"/>
      <c r="AD17" s="21"/>
    </row>
    <row r="18" spans="1:30">
      <c r="A18" s="15"/>
      <c r="B18" s="17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1"/>
      <c r="P18" s="21"/>
      <c r="Q18" s="22"/>
      <c r="R18" s="23"/>
      <c r="S18" s="24"/>
      <c r="T18" s="23"/>
      <c r="U18" s="23"/>
      <c r="V18" s="23"/>
      <c r="W18" s="23"/>
      <c r="X18" s="23"/>
      <c r="Y18" s="23"/>
      <c r="Z18" s="23"/>
      <c r="AA18" s="23"/>
      <c r="AB18" s="21"/>
      <c r="AC18" s="16"/>
      <c r="AD18" s="2"/>
    </row>
    <row r="19" spans="1:30">
      <c r="A19" s="15"/>
      <c r="B19" s="17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30"/>
      <c r="P19" s="21"/>
      <c r="Q19" s="23"/>
      <c r="R19" s="31"/>
      <c r="S19" s="31"/>
      <c r="T19" s="31"/>
      <c r="U19" s="31"/>
      <c r="V19" s="31"/>
      <c r="W19" s="31"/>
      <c r="X19" s="31"/>
      <c r="Y19" s="31"/>
      <c r="Z19" s="31"/>
      <c r="AA19" s="23"/>
      <c r="AB19" s="25"/>
      <c r="AC19" s="16"/>
      <c r="AD19" s="2"/>
    </row>
    <row r="20" spans="1:30">
      <c r="A20" s="15"/>
      <c r="B20" s="17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1"/>
      <c r="P20" s="21"/>
      <c r="Q20" s="23"/>
      <c r="R20" s="32"/>
      <c r="S20" s="23"/>
      <c r="T20" s="23"/>
      <c r="U20" s="23"/>
      <c r="V20" s="23"/>
      <c r="W20" s="23"/>
      <c r="X20" s="23"/>
      <c r="Y20" s="23"/>
      <c r="Z20" s="23"/>
      <c r="AA20" s="23"/>
      <c r="AB20" s="25"/>
      <c r="AC20" s="16"/>
      <c r="AD20" s="2"/>
    </row>
    <row r="21" spans="1:30">
      <c r="A21" s="15"/>
      <c r="B21" s="17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6"/>
      <c r="P21" s="2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6"/>
      <c r="AC21" s="27"/>
    </row>
    <row r="22" spans="1:30" ht="12.75" customHeight="1">
      <c r="A22" s="15"/>
      <c r="B22" s="17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1"/>
      <c r="P22" s="21"/>
      <c r="Q22" s="21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7"/>
    </row>
    <row r="23" spans="1:30">
      <c r="A23" s="15"/>
      <c r="B23" s="17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1"/>
      <c r="P23" s="33"/>
      <c r="Q23" s="33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</row>
    <row r="24" spans="1:30">
      <c r="A24" s="15"/>
      <c r="B24" s="17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1"/>
      <c r="P24" s="21"/>
      <c r="Q24" s="21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7"/>
    </row>
    <row r="25" spans="1:30">
      <c r="A25" s="15"/>
      <c r="B25" s="17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1"/>
      <c r="P25" s="21"/>
      <c r="Q25" s="21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7"/>
    </row>
    <row r="26" spans="1:30">
      <c r="A26" s="15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16"/>
      <c r="AD26" s="2"/>
    </row>
    <row r="27" spans="1:30" ht="12.75" customHeight="1">
      <c r="A27" s="15"/>
      <c r="B27" s="157" t="s">
        <v>6</v>
      </c>
      <c r="C27" s="148" t="s">
        <v>7</v>
      </c>
      <c r="D27" s="149"/>
      <c r="E27" s="150">
        <v>1</v>
      </c>
      <c r="F27" s="151"/>
      <c r="G27" s="150">
        <v>2</v>
      </c>
      <c r="H27" s="151"/>
      <c r="I27" s="150">
        <v>3</v>
      </c>
      <c r="J27" s="151"/>
      <c r="K27" s="150">
        <v>4</v>
      </c>
      <c r="L27" s="151"/>
      <c r="M27" s="150">
        <v>5</v>
      </c>
      <c r="N27" s="151"/>
      <c r="O27" s="150">
        <v>6</v>
      </c>
      <c r="P27" s="151"/>
      <c r="Q27" s="150">
        <v>7</v>
      </c>
      <c r="R27" s="151"/>
      <c r="S27" s="150">
        <v>8</v>
      </c>
      <c r="T27" s="151"/>
      <c r="U27" s="150">
        <v>9</v>
      </c>
      <c r="V27" s="154"/>
      <c r="W27" s="154"/>
      <c r="X27" s="151"/>
      <c r="Y27" s="156" t="s">
        <v>8</v>
      </c>
      <c r="Z27" s="146"/>
      <c r="AA27" s="145" t="s">
        <v>9</v>
      </c>
      <c r="AB27" s="146"/>
      <c r="AC27" s="16"/>
      <c r="AD27" s="2"/>
    </row>
    <row r="28" spans="1:30">
      <c r="A28" s="15"/>
      <c r="B28" s="158"/>
      <c r="C28" s="108"/>
      <c r="D28" s="109"/>
      <c r="E28" s="152"/>
      <c r="F28" s="153"/>
      <c r="G28" s="152"/>
      <c r="H28" s="153"/>
      <c r="I28" s="152"/>
      <c r="J28" s="153"/>
      <c r="K28" s="152"/>
      <c r="L28" s="153"/>
      <c r="M28" s="152"/>
      <c r="N28" s="153"/>
      <c r="O28" s="152"/>
      <c r="P28" s="153"/>
      <c r="Q28" s="152"/>
      <c r="R28" s="153"/>
      <c r="S28" s="152"/>
      <c r="T28" s="153"/>
      <c r="U28" s="152"/>
      <c r="V28" s="155"/>
      <c r="W28" s="155"/>
      <c r="X28" s="153"/>
      <c r="Y28" s="140"/>
      <c r="Z28" s="141"/>
      <c r="AA28" s="147"/>
      <c r="AB28" s="141"/>
      <c r="AC28" s="16"/>
      <c r="AD28" s="2"/>
    </row>
    <row r="29" spans="1:30">
      <c r="A29" s="15"/>
      <c r="B29" s="107">
        <v>1</v>
      </c>
      <c r="C29" s="148" t="s">
        <v>10</v>
      </c>
      <c r="D29" s="149"/>
      <c r="E29" s="131"/>
      <c r="F29" s="132"/>
      <c r="G29" s="131"/>
      <c r="H29" s="132"/>
      <c r="I29" s="131"/>
      <c r="J29" s="132"/>
      <c r="K29" s="131"/>
      <c r="L29" s="132"/>
      <c r="M29" s="131"/>
      <c r="N29" s="132"/>
      <c r="O29" s="131"/>
      <c r="P29" s="132"/>
      <c r="Q29" s="131"/>
      <c r="R29" s="132"/>
      <c r="S29" s="131"/>
      <c r="T29" s="132"/>
      <c r="U29" s="131"/>
      <c r="V29" s="137"/>
      <c r="W29" s="137"/>
      <c r="X29" s="132"/>
      <c r="Y29" s="131"/>
      <c r="Z29" s="132"/>
      <c r="AA29" s="137"/>
      <c r="AB29" s="132"/>
      <c r="AC29" s="16"/>
      <c r="AD29" s="2"/>
    </row>
    <row r="30" spans="1:30">
      <c r="A30" s="15"/>
      <c r="B30" s="107"/>
      <c r="C30" s="108"/>
      <c r="D30" s="109"/>
      <c r="E30" s="133"/>
      <c r="F30" s="134"/>
      <c r="G30" s="133"/>
      <c r="H30" s="134"/>
      <c r="I30" s="133"/>
      <c r="J30" s="134"/>
      <c r="K30" s="133"/>
      <c r="L30" s="134"/>
      <c r="M30" s="133"/>
      <c r="N30" s="134"/>
      <c r="O30" s="133"/>
      <c r="P30" s="134"/>
      <c r="Q30" s="133"/>
      <c r="R30" s="134"/>
      <c r="S30" s="133"/>
      <c r="T30" s="134"/>
      <c r="U30" s="133"/>
      <c r="V30" s="138"/>
      <c r="W30" s="138"/>
      <c r="X30" s="134"/>
      <c r="Y30" s="133"/>
      <c r="Z30" s="134"/>
      <c r="AA30" s="138"/>
      <c r="AB30" s="134"/>
      <c r="AC30" s="16"/>
      <c r="AD30" s="2"/>
    </row>
    <row r="31" spans="1:30">
      <c r="A31" s="15"/>
      <c r="B31" s="107"/>
      <c r="C31" s="140" t="s">
        <v>11</v>
      </c>
      <c r="D31" s="141"/>
      <c r="E31" s="135"/>
      <c r="F31" s="136"/>
      <c r="G31" s="135"/>
      <c r="H31" s="136"/>
      <c r="I31" s="135"/>
      <c r="J31" s="136"/>
      <c r="K31" s="135"/>
      <c r="L31" s="136"/>
      <c r="M31" s="135"/>
      <c r="N31" s="136"/>
      <c r="O31" s="135"/>
      <c r="P31" s="136"/>
      <c r="Q31" s="135"/>
      <c r="R31" s="136"/>
      <c r="S31" s="135"/>
      <c r="T31" s="136"/>
      <c r="U31" s="135"/>
      <c r="V31" s="139"/>
      <c r="W31" s="139"/>
      <c r="X31" s="136"/>
      <c r="Y31" s="135"/>
      <c r="Z31" s="136"/>
      <c r="AA31" s="139"/>
      <c r="AB31" s="136"/>
      <c r="AC31" s="16"/>
      <c r="AD31" s="2"/>
    </row>
    <row r="32" spans="1:30">
      <c r="A32" s="15"/>
      <c r="B32" s="107">
        <v>2</v>
      </c>
      <c r="C32" s="142" t="s">
        <v>12</v>
      </c>
      <c r="D32" s="143"/>
      <c r="E32" s="144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1"/>
      <c r="V32" s="137"/>
      <c r="W32" s="137"/>
      <c r="X32" s="132"/>
      <c r="Y32" s="131"/>
      <c r="Z32" s="132"/>
      <c r="AA32" s="137"/>
      <c r="AB32" s="132"/>
      <c r="AC32" s="16"/>
      <c r="AD32" s="2"/>
    </row>
    <row r="33" spans="1:31">
      <c r="A33" s="15"/>
      <c r="B33" s="107"/>
      <c r="C33" s="142" t="s">
        <v>13</v>
      </c>
      <c r="D33" s="143"/>
      <c r="E33" s="144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3"/>
      <c r="V33" s="138"/>
      <c r="W33" s="138"/>
      <c r="X33" s="134"/>
      <c r="Y33" s="133"/>
      <c r="Z33" s="134"/>
      <c r="AA33" s="138"/>
      <c r="AB33" s="134"/>
      <c r="AC33" s="16"/>
      <c r="AD33" s="2"/>
    </row>
    <row r="34" spans="1:31">
      <c r="A34" s="15"/>
      <c r="B34" s="107"/>
      <c r="C34" s="140" t="s">
        <v>14</v>
      </c>
      <c r="D34" s="141"/>
      <c r="E34" s="144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5"/>
      <c r="V34" s="139"/>
      <c r="W34" s="139"/>
      <c r="X34" s="136"/>
      <c r="Y34" s="135"/>
      <c r="Z34" s="136"/>
      <c r="AA34" s="139"/>
      <c r="AB34" s="136"/>
      <c r="AC34" s="16"/>
      <c r="AD34" s="2"/>
    </row>
    <row r="35" spans="1:31">
      <c r="A35" s="15"/>
      <c r="B35" s="107">
        <v>3</v>
      </c>
      <c r="C35" s="129" t="s">
        <v>15</v>
      </c>
      <c r="D35" s="129"/>
      <c r="E35" s="120"/>
      <c r="F35" s="121"/>
      <c r="G35" s="120"/>
      <c r="H35" s="121"/>
      <c r="I35" s="120"/>
      <c r="J35" s="121"/>
      <c r="K35" s="120"/>
      <c r="L35" s="121"/>
      <c r="M35" s="120"/>
      <c r="N35" s="121"/>
      <c r="O35" s="120"/>
      <c r="P35" s="121"/>
      <c r="Q35" s="120"/>
      <c r="R35" s="121"/>
      <c r="S35" s="120"/>
      <c r="T35" s="121"/>
      <c r="U35" s="120"/>
      <c r="V35" s="126"/>
      <c r="W35" s="126"/>
      <c r="X35" s="121"/>
      <c r="Y35" s="120"/>
      <c r="Z35" s="121"/>
      <c r="AA35" s="126"/>
      <c r="AB35" s="121"/>
      <c r="AC35" s="16"/>
      <c r="AD35" s="2"/>
    </row>
    <row r="36" spans="1:31">
      <c r="A36" s="15"/>
      <c r="B36" s="107"/>
      <c r="C36" s="129"/>
      <c r="D36" s="129"/>
      <c r="E36" s="122"/>
      <c r="F36" s="123"/>
      <c r="G36" s="122"/>
      <c r="H36" s="123"/>
      <c r="I36" s="122"/>
      <c r="J36" s="123"/>
      <c r="K36" s="122"/>
      <c r="L36" s="123"/>
      <c r="M36" s="122"/>
      <c r="N36" s="123"/>
      <c r="O36" s="122"/>
      <c r="P36" s="123"/>
      <c r="Q36" s="122"/>
      <c r="R36" s="123"/>
      <c r="S36" s="122"/>
      <c r="T36" s="123"/>
      <c r="U36" s="122"/>
      <c r="V36" s="127"/>
      <c r="W36" s="127"/>
      <c r="X36" s="123"/>
      <c r="Y36" s="122"/>
      <c r="Z36" s="123"/>
      <c r="AA36" s="127"/>
      <c r="AB36" s="123"/>
      <c r="AC36" s="16"/>
      <c r="AD36" s="2"/>
    </row>
    <row r="37" spans="1:31">
      <c r="A37" s="15"/>
      <c r="B37" s="107"/>
      <c r="C37" s="129"/>
      <c r="D37" s="129"/>
      <c r="E37" s="124"/>
      <c r="F37" s="125"/>
      <c r="G37" s="124"/>
      <c r="H37" s="125"/>
      <c r="I37" s="124"/>
      <c r="J37" s="125"/>
      <c r="K37" s="124"/>
      <c r="L37" s="125"/>
      <c r="M37" s="124"/>
      <c r="N37" s="125"/>
      <c r="O37" s="124"/>
      <c r="P37" s="125"/>
      <c r="Q37" s="124"/>
      <c r="R37" s="125"/>
      <c r="S37" s="124"/>
      <c r="T37" s="125"/>
      <c r="U37" s="124"/>
      <c r="V37" s="128"/>
      <c r="W37" s="128"/>
      <c r="X37" s="125"/>
      <c r="Y37" s="124"/>
      <c r="Z37" s="125"/>
      <c r="AA37" s="128"/>
      <c r="AB37" s="125"/>
      <c r="AC37" s="16"/>
      <c r="AD37" s="2"/>
      <c r="AE37" s="34"/>
    </row>
    <row r="38" spans="1:31" ht="12.75" customHeight="1">
      <c r="A38" s="15"/>
      <c r="B38" s="107">
        <v>4</v>
      </c>
      <c r="C38" s="129" t="s">
        <v>31</v>
      </c>
      <c r="D38" s="129"/>
      <c r="E38" s="120"/>
      <c r="F38" s="121"/>
      <c r="G38" s="120"/>
      <c r="H38" s="121"/>
      <c r="I38" s="120"/>
      <c r="J38" s="121"/>
      <c r="K38" s="120"/>
      <c r="L38" s="121"/>
      <c r="M38" s="120"/>
      <c r="N38" s="121"/>
      <c r="O38" s="120"/>
      <c r="P38" s="121"/>
      <c r="Q38" s="120"/>
      <c r="R38" s="121"/>
      <c r="S38" s="120"/>
      <c r="T38" s="121"/>
      <c r="U38" s="120"/>
      <c r="V38" s="126"/>
      <c r="W38" s="126"/>
      <c r="X38" s="121"/>
      <c r="Y38" s="120"/>
      <c r="Z38" s="121"/>
      <c r="AA38" s="126"/>
      <c r="AB38" s="121"/>
      <c r="AC38" s="16"/>
      <c r="AD38" s="2"/>
      <c r="AE38" s="34"/>
    </row>
    <row r="39" spans="1:31">
      <c r="A39" s="15"/>
      <c r="B39" s="107"/>
      <c r="C39" s="129"/>
      <c r="D39" s="129"/>
      <c r="E39" s="122"/>
      <c r="F39" s="123"/>
      <c r="G39" s="122"/>
      <c r="H39" s="123"/>
      <c r="I39" s="122"/>
      <c r="J39" s="123"/>
      <c r="K39" s="122"/>
      <c r="L39" s="123"/>
      <c r="M39" s="122"/>
      <c r="N39" s="123"/>
      <c r="O39" s="122"/>
      <c r="P39" s="123"/>
      <c r="Q39" s="122"/>
      <c r="R39" s="123"/>
      <c r="S39" s="122"/>
      <c r="T39" s="123"/>
      <c r="U39" s="122"/>
      <c r="V39" s="127"/>
      <c r="W39" s="127"/>
      <c r="X39" s="123"/>
      <c r="Y39" s="122"/>
      <c r="Z39" s="123"/>
      <c r="AA39" s="127"/>
      <c r="AB39" s="123"/>
      <c r="AC39" s="16"/>
      <c r="AD39" s="2"/>
      <c r="AE39" s="34"/>
    </row>
    <row r="40" spans="1:31">
      <c r="A40" s="15"/>
      <c r="B40" s="107"/>
      <c r="C40" s="129"/>
      <c r="D40" s="129"/>
      <c r="E40" s="124"/>
      <c r="F40" s="125"/>
      <c r="G40" s="124"/>
      <c r="H40" s="125"/>
      <c r="I40" s="124"/>
      <c r="J40" s="125"/>
      <c r="K40" s="124"/>
      <c r="L40" s="125"/>
      <c r="M40" s="124"/>
      <c r="N40" s="125"/>
      <c r="O40" s="124"/>
      <c r="P40" s="125"/>
      <c r="Q40" s="124"/>
      <c r="R40" s="125"/>
      <c r="S40" s="124"/>
      <c r="T40" s="125"/>
      <c r="U40" s="124"/>
      <c r="V40" s="128"/>
      <c r="W40" s="128"/>
      <c r="X40" s="125"/>
      <c r="Y40" s="124"/>
      <c r="Z40" s="125"/>
      <c r="AA40" s="128"/>
      <c r="AB40" s="125"/>
      <c r="AC40" s="16"/>
      <c r="AD40" s="2"/>
      <c r="AE40" s="34"/>
    </row>
    <row r="41" spans="1:31" ht="12.75" customHeight="1">
      <c r="A41" s="15"/>
      <c r="B41" s="107">
        <v>5</v>
      </c>
      <c r="C41" s="108" t="s">
        <v>16</v>
      </c>
      <c r="D41" s="109"/>
      <c r="E41" s="89"/>
      <c r="F41" s="90"/>
      <c r="G41" s="89"/>
      <c r="H41" s="90"/>
      <c r="I41" s="89"/>
      <c r="J41" s="90"/>
      <c r="K41" s="89"/>
      <c r="L41" s="90"/>
      <c r="M41" s="89"/>
      <c r="N41" s="90"/>
      <c r="O41" s="89"/>
      <c r="P41" s="90"/>
      <c r="Q41" s="89"/>
      <c r="R41" s="90"/>
      <c r="S41" s="89"/>
      <c r="T41" s="90"/>
      <c r="U41" s="89"/>
      <c r="V41" s="95"/>
      <c r="W41" s="95"/>
      <c r="X41" s="90"/>
      <c r="Y41" s="98"/>
      <c r="Z41" s="99"/>
      <c r="AA41" s="99"/>
      <c r="AB41" s="100"/>
      <c r="AC41" s="16"/>
      <c r="AD41" s="2"/>
    </row>
    <row r="42" spans="1:31">
      <c r="A42" s="15"/>
      <c r="B42" s="107"/>
      <c r="C42" s="108"/>
      <c r="D42" s="109"/>
      <c r="E42" s="91"/>
      <c r="F42" s="92"/>
      <c r="G42" s="91"/>
      <c r="H42" s="92"/>
      <c r="I42" s="91"/>
      <c r="J42" s="92"/>
      <c r="K42" s="91"/>
      <c r="L42" s="92"/>
      <c r="M42" s="91"/>
      <c r="N42" s="92"/>
      <c r="O42" s="91"/>
      <c r="P42" s="92"/>
      <c r="Q42" s="91"/>
      <c r="R42" s="92"/>
      <c r="S42" s="91"/>
      <c r="T42" s="92"/>
      <c r="U42" s="91"/>
      <c r="V42" s="96"/>
      <c r="W42" s="96"/>
      <c r="X42" s="92"/>
      <c r="Y42" s="101"/>
      <c r="Z42" s="102"/>
      <c r="AA42" s="102"/>
      <c r="AB42" s="103"/>
      <c r="AC42" s="16"/>
      <c r="AD42" s="2"/>
    </row>
    <row r="43" spans="1:31">
      <c r="A43" s="15"/>
      <c r="B43" s="107"/>
      <c r="C43" s="110"/>
      <c r="D43" s="111"/>
      <c r="E43" s="93"/>
      <c r="F43" s="94"/>
      <c r="G43" s="93"/>
      <c r="H43" s="94"/>
      <c r="I43" s="93"/>
      <c r="J43" s="94"/>
      <c r="K43" s="93"/>
      <c r="L43" s="94"/>
      <c r="M43" s="93"/>
      <c r="N43" s="94"/>
      <c r="O43" s="93"/>
      <c r="P43" s="94"/>
      <c r="Q43" s="93"/>
      <c r="R43" s="94"/>
      <c r="S43" s="93"/>
      <c r="T43" s="94"/>
      <c r="U43" s="93"/>
      <c r="V43" s="97"/>
      <c r="W43" s="97"/>
      <c r="X43" s="94"/>
      <c r="Y43" s="104"/>
      <c r="Z43" s="105"/>
      <c r="AA43" s="105"/>
      <c r="AB43" s="106"/>
      <c r="AC43" s="16"/>
      <c r="AD43" s="2"/>
    </row>
    <row r="44" spans="1:31">
      <c r="A44" s="15"/>
      <c r="B44" s="35"/>
      <c r="C44" s="20"/>
      <c r="D44" s="20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16"/>
      <c r="AD44" s="2"/>
    </row>
    <row r="45" spans="1:31">
      <c r="A45" s="15"/>
      <c r="B45" s="35"/>
      <c r="C45" s="21"/>
      <c r="D45" s="21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7"/>
    </row>
    <row r="46" spans="1:31">
      <c r="A46" s="15"/>
      <c r="B46" s="35"/>
      <c r="C46" s="21"/>
      <c r="D46" s="21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7"/>
    </row>
    <row r="47" spans="1:31">
      <c r="A47" s="15"/>
      <c r="B47" s="35"/>
      <c r="C47" s="21"/>
      <c r="D47" s="21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7"/>
    </row>
    <row r="48" spans="1:31">
      <c r="A48" s="15"/>
      <c r="B48" s="35"/>
      <c r="C48" s="21"/>
      <c r="D48" s="21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7"/>
    </row>
    <row r="49" spans="1:29">
      <c r="A49" s="15"/>
      <c r="B49" s="35"/>
      <c r="C49" s="21"/>
      <c r="D49" s="21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7"/>
    </row>
    <row r="50" spans="1:29">
      <c r="A50" s="15"/>
      <c r="B50" s="35"/>
      <c r="C50" s="21"/>
      <c r="D50" s="21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7"/>
    </row>
    <row r="51" spans="1:29">
      <c r="A51" s="15"/>
      <c r="B51" s="35"/>
      <c r="C51" s="21"/>
      <c r="D51" s="21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7"/>
    </row>
    <row r="52" spans="1:29">
      <c r="A52" s="15"/>
      <c r="B52" s="35"/>
      <c r="C52" s="21"/>
      <c r="D52" s="21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</row>
    <row r="53" spans="1:29">
      <c r="A53" s="15"/>
      <c r="B53" s="35"/>
      <c r="C53" s="21"/>
      <c r="D53" s="21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7"/>
    </row>
    <row r="54" spans="1:29">
      <c r="A54" s="15"/>
      <c r="B54" s="35"/>
      <c r="C54" s="21"/>
      <c r="D54" s="21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7"/>
    </row>
    <row r="55" spans="1:29">
      <c r="A55" s="15"/>
      <c r="B55" s="35"/>
      <c r="C55" s="21"/>
      <c r="D55" s="21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7"/>
    </row>
    <row r="56" spans="1:29">
      <c r="A56" s="15"/>
      <c r="B56" s="35"/>
      <c r="C56" s="21"/>
      <c r="D56" s="21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</row>
    <row r="57" spans="1:29">
      <c r="A57" s="15"/>
      <c r="B57" s="35"/>
      <c r="C57" s="21"/>
      <c r="D57" s="21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7"/>
    </row>
    <row r="58" spans="1:29">
      <c r="A58" s="15"/>
      <c r="B58" s="35"/>
      <c r="C58" s="21"/>
      <c r="D58" s="21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7"/>
    </row>
    <row r="59" spans="1:29">
      <c r="A59" s="15"/>
      <c r="B59" s="35"/>
      <c r="C59" s="21"/>
      <c r="D59" s="21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7"/>
    </row>
    <row r="60" spans="1:29">
      <c r="A60" s="15"/>
      <c r="B60" s="35"/>
      <c r="C60" s="21"/>
      <c r="D60" s="21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7"/>
    </row>
    <row r="61" spans="1:29">
      <c r="A61" s="15"/>
      <c r="B61" s="35"/>
      <c r="C61" s="21"/>
      <c r="D61" s="21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7"/>
    </row>
    <row r="62" spans="1:29">
      <c r="A62" s="15"/>
      <c r="B62" s="35"/>
      <c r="C62" s="21"/>
      <c r="D62" s="21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7"/>
    </row>
    <row r="63" spans="1:29" ht="12" customHeight="1">
      <c r="A63" s="15"/>
      <c r="B63" s="35"/>
      <c r="C63" s="21"/>
      <c r="D63" s="21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7"/>
    </row>
    <row r="64" spans="1:29">
      <c r="A64" s="15"/>
      <c r="B64" s="35"/>
      <c r="C64" s="21"/>
      <c r="D64" s="21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7"/>
    </row>
    <row r="65" spans="1:29">
      <c r="A65" s="15"/>
      <c r="B65" s="35"/>
      <c r="C65" s="21"/>
      <c r="D65" s="21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7"/>
    </row>
    <row r="66" spans="1:29">
      <c r="A66" s="15"/>
      <c r="B66" s="35"/>
      <c r="C66" s="21"/>
      <c r="D66" s="21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7"/>
    </row>
    <row r="67" spans="1:29">
      <c r="A67" s="15"/>
      <c r="B67" s="35"/>
      <c r="C67" s="21"/>
      <c r="D67" s="21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7"/>
    </row>
    <row r="68" spans="1:29">
      <c r="A68" s="15"/>
      <c r="B68" s="35"/>
      <c r="C68" s="21"/>
      <c r="D68" s="21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7"/>
    </row>
    <row r="69" spans="1:29">
      <c r="A69" s="15"/>
      <c r="B69" s="35"/>
      <c r="C69" s="21"/>
      <c r="D69" s="21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7"/>
    </row>
    <row r="70" spans="1:29">
      <c r="A70" s="15"/>
      <c r="B70" s="35"/>
      <c r="C70" s="21"/>
      <c r="D70" s="21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7"/>
    </row>
    <row r="71" spans="1:29">
      <c r="A71" s="15"/>
      <c r="B71" s="35"/>
      <c r="C71" s="21"/>
      <c r="D71" s="21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7"/>
    </row>
    <row r="72" spans="1:29">
      <c r="A72" s="15"/>
      <c r="B72" s="35"/>
      <c r="C72" s="21"/>
      <c r="D72" s="21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7"/>
    </row>
    <row r="73" spans="1:29">
      <c r="A73" s="15"/>
      <c r="B73" s="35"/>
      <c r="C73" s="21"/>
      <c r="D73" s="21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7"/>
    </row>
    <row r="74" spans="1:29">
      <c r="A74" s="15"/>
      <c r="B74" s="35"/>
      <c r="C74" s="21"/>
      <c r="D74" s="21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7"/>
    </row>
    <row r="75" spans="1:29">
      <c r="A75" s="15"/>
      <c r="B75" s="35"/>
      <c r="C75" s="21"/>
      <c r="D75" s="21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7"/>
    </row>
    <row r="76" spans="1:29">
      <c r="A76" s="15"/>
      <c r="B76" s="112" t="s">
        <v>18</v>
      </c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26"/>
      <c r="O76" s="113" t="s">
        <v>19</v>
      </c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26"/>
      <c r="AB76" s="26"/>
      <c r="AC76" s="27"/>
    </row>
    <row r="77" spans="1:29">
      <c r="A77" s="15"/>
      <c r="B77" s="35"/>
      <c r="C77" s="21"/>
      <c r="D77" s="21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7"/>
    </row>
    <row r="78" spans="1:29">
      <c r="A78" s="15"/>
      <c r="B78" s="35"/>
      <c r="C78" s="21"/>
      <c r="D78" s="21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7"/>
    </row>
    <row r="79" spans="1:29">
      <c r="A79" s="15"/>
      <c r="B79" s="35"/>
      <c r="C79" s="21"/>
      <c r="D79" s="21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7"/>
    </row>
    <row r="80" spans="1:29">
      <c r="A80" s="15"/>
      <c r="B80" s="35"/>
      <c r="C80" s="21"/>
      <c r="D80" s="21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7"/>
    </row>
    <row r="81" spans="1:29">
      <c r="A81" s="15"/>
      <c r="B81" s="35"/>
      <c r="C81" s="21"/>
      <c r="D81" s="21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7"/>
    </row>
    <row r="82" spans="1:29">
      <c r="A82" s="15"/>
      <c r="B82" s="35"/>
      <c r="C82" s="21"/>
      <c r="D82" s="21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</row>
    <row r="83" spans="1:29">
      <c r="A83" s="15"/>
      <c r="B83" s="35"/>
      <c r="C83" s="21"/>
      <c r="D83" s="21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7"/>
    </row>
    <row r="84" spans="1:29">
      <c r="A84" s="15"/>
      <c r="B84" s="35"/>
      <c r="C84" s="21"/>
      <c r="D84" s="21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7"/>
    </row>
    <row r="85" spans="1:29">
      <c r="A85" s="15"/>
      <c r="B85" s="35"/>
      <c r="C85" s="21"/>
      <c r="D85" s="21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7"/>
    </row>
    <row r="86" spans="1:29">
      <c r="A86" s="15"/>
      <c r="B86" s="114" t="s">
        <v>20</v>
      </c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6"/>
      <c r="AC86" s="27"/>
    </row>
    <row r="87" spans="1:29">
      <c r="A87" s="15"/>
      <c r="B87" s="117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9"/>
      <c r="AC87" s="27"/>
    </row>
    <row r="88" spans="1:29">
      <c r="A88" s="15"/>
      <c r="B88" s="86" t="s">
        <v>35</v>
      </c>
      <c r="C88" s="87"/>
      <c r="D88" s="36">
        <v>0.05</v>
      </c>
      <c r="E88" s="37">
        <v>0.1</v>
      </c>
      <c r="F88" s="37">
        <v>0.2</v>
      </c>
      <c r="G88" s="37">
        <v>0.3</v>
      </c>
      <c r="H88" s="37">
        <v>0.4</v>
      </c>
      <c r="I88" s="37">
        <v>0.5</v>
      </c>
      <c r="J88" s="37">
        <v>0.6</v>
      </c>
      <c r="K88" s="37">
        <v>0.7</v>
      </c>
      <c r="L88" s="37">
        <v>0.8</v>
      </c>
      <c r="M88" s="37">
        <v>0.9</v>
      </c>
      <c r="N88" s="37">
        <v>1</v>
      </c>
      <c r="O88" s="37">
        <v>1.1000000000000001</v>
      </c>
      <c r="P88" s="37">
        <v>1.2</v>
      </c>
      <c r="Q88" s="37">
        <v>1.3</v>
      </c>
      <c r="R88" s="37">
        <v>1.4</v>
      </c>
      <c r="S88" s="37">
        <v>1.5</v>
      </c>
      <c r="T88" s="37">
        <v>1.6</v>
      </c>
      <c r="U88" s="37">
        <v>1.7</v>
      </c>
      <c r="V88" s="37">
        <v>1.8</v>
      </c>
      <c r="W88" s="37">
        <v>1.9</v>
      </c>
      <c r="X88" s="38"/>
      <c r="Y88" s="38"/>
      <c r="Z88" s="39"/>
      <c r="AA88" s="88" t="s">
        <v>21</v>
      </c>
      <c r="AB88" s="88"/>
      <c r="AC88" s="27"/>
    </row>
    <row r="89" spans="1:29" ht="15.75" customHeight="1">
      <c r="A89" s="15"/>
      <c r="B89" s="81" t="s">
        <v>36</v>
      </c>
      <c r="C89" s="82"/>
      <c r="D89" s="40"/>
      <c r="E89" s="40"/>
      <c r="F89" s="40"/>
      <c r="G89" s="40"/>
      <c r="H89" s="40"/>
      <c r="I89" s="40"/>
      <c r="J89" s="40"/>
      <c r="K89" s="40"/>
      <c r="L89" s="40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2"/>
      <c r="Y89" s="42"/>
      <c r="Z89" s="43"/>
      <c r="AA89" s="83"/>
      <c r="AB89" s="83"/>
      <c r="AC89" s="27"/>
    </row>
    <row r="90" spans="1:29" ht="15.75" customHeight="1">
      <c r="A90" s="15"/>
      <c r="B90" s="81" t="s">
        <v>37</v>
      </c>
      <c r="C90" s="82"/>
      <c r="D90" s="40"/>
      <c r="E90" s="40"/>
      <c r="F90" s="40"/>
      <c r="G90" s="40"/>
      <c r="H90" s="40"/>
      <c r="I90" s="40"/>
      <c r="J90" s="40"/>
      <c r="K90" s="40"/>
      <c r="L90" s="40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2"/>
      <c r="Y90" s="42"/>
      <c r="Z90" s="43"/>
      <c r="AA90" s="83"/>
      <c r="AB90" s="83"/>
      <c r="AC90" s="27"/>
    </row>
    <row r="91" spans="1:29" ht="15.75" customHeight="1">
      <c r="A91" s="15"/>
      <c r="B91" s="81" t="s">
        <v>38</v>
      </c>
      <c r="C91" s="82"/>
      <c r="D91" s="40"/>
      <c r="E91" s="40"/>
      <c r="F91" s="40"/>
      <c r="G91" s="40"/>
      <c r="H91" s="40"/>
      <c r="I91" s="40"/>
      <c r="J91" s="40"/>
      <c r="K91" s="40"/>
      <c r="L91" s="40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2"/>
      <c r="Y91" s="42"/>
      <c r="Z91" s="43"/>
      <c r="AA91" s="83"/>
      <c r="AB91" s="83"/>
      <c r="AC91" s="27"/>
    </row>
    <row r="92" spans="1:29" ht="15.75" customHeight="1">
      <c r="A92" s="15"/>
      <c r="B92" s="81" t="s">
        <v>39</v>
      </c>
      <c r="C92" s="82"/>
      <c r="D92" s="40"/>
      <c r="E92" s="40"/>
      <c r="F92" s="21"/>
      <c r="G92" s="40"/>
      <c r="H92" s="40"/>
      <c r="I92" s="40"/>
      <c r="J92" s="40"/>
      <c r="K92" s="40"/>
      <c r="L92" s="2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2"/>
      <c r="Y92" s="42"/>
      <c r="Z92" s="39"/>
      <c r="AA92" s="83"/>
      <c r="AB92" s="83"/>
      <c r="AC92" s="27"/>
    </row>
    <row r="93" spans="1:29" ht="15.75" customHeight="1">
      <c r="A93" s="15"/>
      <c r="B93" s="81" t="s">
        <v>40</v>
      </c>
      <c r="C93" s="82"/>
      <c r="D93" s="44"/>
      <c r="E93" s="44"/>
      <c r="F93" s="44"/>
      <c r="G93" s="44"/>
      <c r="H93" s="44"/>
      <c r="I93" s="44"/>
      <c r="J93" s="44"/>
      <c r="K93" s="44"/>
      <c r="L93" s="44"/>
      <c r="M93" s="45"/>
      <c r="N93" s="45"/>
      <c r="O93" s="45"/>
      <c r="P93" s="45"/>
      <c r="Q93" s="41"/>
      <c r="R93" s="41"/>
      <c r="S93" s="41"/>
      <c r="T93" s="41"/>
      <c r="U93" s="41"/>
      <c r="V93" s="41"/>
      <c r="W93" s="41"/>
      <c r="X93" s="42"/>
      <c r="Y93" s="42"/>
      <c r="Z93" s="39"/>
      <c r="AA93" s="83"/>
      <c r="AB93" s="83"/>
      <c r="AC93" s="27"/>
    </row>
    <row r="94" spans="1:29" ht="15.75" customHeight="1">
      <c r="A94" s="15"/>
      <c r="B94" s="81" t="s">
        <v>41</v>
      </c>
      <c r="C94" s="82"/>
      <c r="D94" s="44"/>
      <c r="E94" s="44"/>
      <c r="F94" s="44"/>
      <c r="G94" s="44"/>
      <c r="H94" s="44"/>
      <c r="I94" s="44"/>
      <c r="J94" s="44"/>
      <c r="K94" s="44"/>
      <c r="L94" s="44"/>
      <c r="M94" s="45"/>
      <c r="N94" s="45"/>
      <c r="O94" s="45"/>
      <c r="P94" s="41"/>
      <c r="Q94" s="41"/>
      <c r="R94" s="41"/>
      <c r="S94" s="41"/>
      <c r="T94" s="41"/>
      <c r="U94" s="41"/>
      <c r="V94" s="41"/>
      <c r="W94" s="41"/>
      <c r="X94" s="42"/>
      <c r="Y94" s="42"/>
      <c r="Z94" s="39"/>
      <c r="AA94" s="83"/>
      <c r="AB94" s="83"/>
      <c r="AC94" s="27"/>
    </row>
    <row r="95" spans="1:29" ht="15.75" customHeight="1">
      <c r="A95" s="15"/>
      <c r="B95" s="81" t="s">
        <v>42</v>
      </c>
      <c r="C95" s="82"/>
      <c r="D95" s="40"/>
      <c r="E95" s="40"/>
      <c r="F95" s="40"/>
      <c r="G95" s="40"/>
      <c r="H95" s="40"/>
      <c r="I95" s="40"/>
      <c r="J95" s="40"/>
      <c r="K95" s="40"/>
      <c r="L95" s="40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2"/>
      <c r="Y95" s="42"/>
      <c r="Z95" s="39"/>
      <c r="AA95" s="83"/>
      <c r="AB95" s="83"/>
      <c r="AC95" s="27"/>
    </row>
    <row r="96" spans="1:29" ht="15.75" customHeight="1">
      <c r="A96" s="15"/>
      <c r="B96" s="81" t="s">
        <v>43</v>
      </c>
      <c r="C96" s="82"/>
      <c r="D96" s="40"/>
      <c r="E96" s="40"/>
      <c r="F96" s="40"/>
      <c r="G96" s="40"/>
      <c r="H96" s="40"/>
      <c r="I96" s="40"/>
      <c r="J96" s="40"/>
      <c r="K96" s="40"/>
      <c r="L96" s="40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2"/>
      <c r="Y96" s="42"/>
      <c r="Z96" s="39"/>
      <c r="AA96" s="83"/>
      <c r="AB96" s="83"/>
      <c r="AC96" s="27"/>
    </row>
    <row r="97" spans="1:29" ht="15.75" customHeight="1">
      <c r="A97" s="15"/>
      <c r="B97" s="81" t="s">
        <v>44</v>
      </c>
      <c r="C97" s="82"/>
      <c r="D97" s="40"/>
      <c r="E97" s="40"/>
      <c r="F97" s="40"/>
      <c r="G97" s="40"/>
      <c r="H97" s="40"/>
      <c r="I97" s="40"/>
      <c r="J97" s="40"/>
      <c r="K97" s="40"/>
      <c r="L97" s="40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2"/>
      <c r="Y97" s="42"/>
      <c r="Z97" s="39"/>
      <c r="AA97" s="84"/>
      <c r="AB97" s="85"/>
      <c r="AC97" s="27"/>
    </row>
    <row r="98" spans="1:29">
      <c r="A98" s="15"/>
      <c r="B98" s="46"/>
      <c r="C98" s="47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48"/>
      <c r="Y98" s="48"/>
      <c r="Z98" s="26"/>
      <c r="AA98" s="26"/>
      <c r="AB98" s="26"/>
      <c r="AC98" s="27"/>
    </row>
    <row r="99" spans="1:29" hidden="1">
      <c r="A99" s="15"/>
      <c r="B99" s="68" t="s">
        <v>45</v>
      </c>
      <c r="C99" s="69"/>
      <c r="D99" s="49" t="str">
        <f t="shared" ref="D99:S106" si="0">IF(AND(D89&gt;=513,E89&lt;513,E89&gt;0),(D$88+(D89-513)*0.1/(D89-E89)),"0")</f>
        <v>0</v>
      </c>
      <c r="E99" s="49" t="str">
        <f t="shared" si="0"/>
        <v>0</v>
      </c>
      <c r="F99" s="49" t="str">
        <f t="shared" si="0"/>
        <v>0</v>
      </c>
      <c r="G99" s="49" t="str">
        <f t="shared" si="0"/>
        <v>0</v>
      </c>
      <c r="H99" s="49" t="str">
        <f t="shared" si="0"/>
        <v>0</v>
      </c>
      <c r="I99" s="49" t="str">
        <f t="shared" si="0"/>
        <v>0</v>
      </c>
      <c r="J99" s="49" t="str">
        <f t="shared" si="0"/>
        <v>0</v>
      </c>
      <c r="K99" s="49" t="str">
        <f t="shared" si="0"/>
        <v>0</v>
      </c>
      <c r="L99" s="49" t="str">
        <f t="shared" si="0"/>
        <v>0</v>
      </c>
      <c r="M99" s="49" t="str">
        <f t="shared" si="0"/>
        <v>0</v>
      </c>
      <c r="N99" s="49" t="str">
        <f t="shared" si="0"/>
        <v>0</v>
      </c>
      <c r="O99" s="49" t="str">
        <f t="shared" si="0"/>
        <v>0</v>
      </c>
      <c r="P99" s="49" t="str">
        <f t="shared" si="0"/>
        <v>0</v>
      </c>
      <c r="Q99" s="49" t="str">
        <f t="shared" si="0"/>
        <v>0</v>
      </c>
      <c r="R99" s="49" t="str">
        <f t="shared" si="0"/>
        <v>0</v>
      </c>
      <c r="S99" s="49" t="str">
        <f t="shared" si="0"/>
        <v>0</v>
      </c>
      <c r="T99" s="49" t="str">
        <f t="shared" ref="T99:T106" si="1">IF(AND(T89&gt;=513,W89&lt;513,W89&gt;0),(T$88+(T89-513)*0.1/(T89-W89)),"0")</f>
        <v>0</v>
      </c>
      <c r="U99" s="49"/>
      <c r="V99" s="49"/>
      <c r="W99" s="49"/>
      <c r="X99" s="26"/>
      <c r="Y99" s="26"/>
      <c r="Z99" s="26"/>
      <c r="AA99" s="26"/>
      <c r="AB99" s="26"/>
      <c r="AC99" s="27"/>
    </row>
    <row r="100" spans="1:29" ht="13.5" hidden="1">
      <c r="A100" s="15"/>
      <c r="B100" s="68" t="s">
        <v>46</v>
      </c>
      <c r="C100" s="69"/>
      <c r="D100" s="49" t="str">
        <f t="shared" si="0"/>
        <v>0</v>
      </c>
      <c r="E100" s="49" t="str">
        <f t="shared" si="0"/>
        <v>0</v>
      </c>
      <c r="F100" s="49" t="str">
        <f t="shared" si="0"/>
        <v>0</v>
      </c>
      <c r="G100" s="49" t="str">
        <f t="shared" si="0"/>
        <v>0</v>
      </c>
      <c r="H100" s="49" t="str">
        <f t="shared" si="0"/>
        <v>0</v>
      </c>
      <c r="I100" s="49" t="str">
        <f>IF(AND(I90&gt;=513,J91&lt;513,J91&gt;0),(I$88+(I90-513)*0.1/(I90-J91)),"0")</f>
        <v>0</v>
      </c>
      <c r="J100" s="49" t="str">
        <f>IF(AND(J91&gt;=513,K91&lt;513,K91&gt;0),(J$88+(J91-513)*0.1/(J91-K91)),"0")</f>
        <v>0</v>
      </c>
      <c r="K100" s="49" t="str">
        <f>IF(AND(K91&gt;=513,L91&lt;513,L91&gt;0),(K$88+(K91-513)*0.1/(K91-L91)),"0")</f>
        <v>0</v>
      </c>
      <c r="L100" s="49" t="str">
        <f>IF(AND(L91&gt;=513,M90&lt;513,M90&gt;0),(L$88+(L91-513)*0.1/(L91-M90)),"0")</f>
        <v>0</v>
      </c>
      <c r="M100" s="49" t="str">
        <f t="shared" si="0"/>
        <v>0</v>
      </c>
      <c r="N100" s="49" t="str">
        <f t="shared" si="0"/>
        <v>0</v>
      </c>
      <c r="O100" s="49" t="str">
        <f t="shared" si="0"/>
        <v>0</v>
      </c>
      <c r="P100" s="49" t="str">
        <f t="shared" si="0"/>
        <v>0</v>
      </c>
      <c r="Q100" s="49" t="str">
        <f t="shared" si="0"/>
        <v>0</v>
      </c>
      <c r="R100" s="49" t="str">
        <f t="shared" si="0"/>
        <v>0</v>
      </c>
      <c r="S100" s="49" t="str">
        <f t="shared" si="0"/>
        <v>0</v>
      </c>
      <c r="T100" s="49" t="str">
        <f t="shared" si="1"/>
        <v>0</v>
      </c>
      <c r="U100" s="49"/>
      <c r="V100" s="49"/>
      <c r="W100" s="49"/>
      <c r="X100" s="26"/>
      <c r="Y100" s="26"/>
      <c r="Z100" s="26"/>
      <c r="AA100" s="26"/>
      <c r="AB100" s="26"/>
      <c r="AC100" s="27"/>
    </row>
    <row r="101" spans="1:29" ht="13.5" hidden="1">
      <c r="A101" s="15"/>
      <c r="B101" s="68" t="s">
        <v>47</v>
      </c>
      <c r="C101" s="69"/>
      <c r="D101" s="49" t="str">
        <f t="shared" si="0"/>
        <v>0</v>
      </c>
      <c r="E101" s="49" t="str">
        <f t="shared" si="0"/>
        <v>0</v>
      </c>
      <c r="F101" s="49" t="str">
        <f t="shared" si="0"/>
        <v>0</v>
      </c>
      <c r="G101" s="49" t="str">
        <f t="shared" si="0"/>
        <v>0</v>
      </c>
      <c r="H101" s="49" t="str">
        <f t="shared" si="0"/>
        <v>0</v>
      </c>
      <c r="I101" s="49" t="e">
        <f>IF(AND(I91&gt;=513,#REF!&lt;513,#REF!&gt;0),(I$88+(I91-513)*0.1/(I91-#REF!)),"0")</f>
        <v>#REF!</v>
      </c>
      <c r="J101" s="49" t="e">
        <f>IF(AND(#REF!&gt;=513,#REF!&lt;513,#REF!&gt;0),(J$88+(#REF!-513)*0.1/(#REF!-#REF!)),"0")</f>
        <v>#REF!</v>
      </c>
      <c r="K101" s="49" t="e">
        <f>IF(AND(#REF!&gt;=513,#REF!&lt;513,#REF!&gt;0),(K$88+(#REF!-513)*0.1/(#REF!-#REF!)),"0")</f>
        <v>#REF!</v>
      </c>
      <c r="L101" s="49" t="e">
        <f>IF(AND(#REF!&gt;=513,M91&lt;513,M91&gt;0),(L$88+(#REF!-513)*0.1/(#REF!-M91)),"0")</f>
        <v>#REF!</v>
      </c>
      <c r="M101" s="49" t="str">
        <f t="shared" si="0"/>
        <v>0</v>
      </c>
      <c r="N101" s="49" t="str">
        <f t="shared" si="0"/>
        <v>0</v>
      </c>
      <c r="O101" s="49" t="str">
        <f t="shared" si="0"/>
        <v>0</v>
      </c>
      <c r="P101" s="49" t="str">
        <f t="shared" si="0"/>
        <v>0</v>
      </c>
      <c r="Q101" s="49" t="str">
        <f t="shared" si="0"/>
        <v>0</v>
      </c>
      <c r="R101" s="49" t="str">
        <f t="shared" si="0"/>
        <v>0</v>
      </c>
      <c r="S101" s="49" t="str">
        <f t="shared" si="0"/>
        <v>0</v>
      </c>
      <c r="T101" s="49" t="str">
        <f t="shared" si="1"/>
        <v>0</v>
      </c>
      <c r="U101" s="49"/>
      <c r="V101" s="49"/>
      <c r="W101" s="49"/>
      <c r="X101" s="26"/>
      <c r="Y101" s="26"/>
      <c r="Z101" s="26"/>
      <c r="AA101" s="26"/>
      <c r="AB101" s="26"/>
      <c r="AC101" s="27"/>
    </row>
    <row r="102" spans="1:29" ht="13.5" hidden="1">
      <c r="A102" s="15"/>
      <c r="B102" s="68" t="s">
        <v>48</v>
      </c>
      <c r="C102" s="69"/>
      <c r="D102" s="49" t="str">
        <f>IF(AND(D92&gt;=513,E92&lt;513,E92&gt;0),(D$88+(D92-513)*0.1/(D92-E92)),"0")</f>
        <v>0</v>
      </c>
      <c r="E102" s="49" t="e">
        <f>IF(AND(E92&gt;=513,#REF!&lt;513,#REF!&gt;0),(E$88+(E92-513)*0.1/(E92-#REF!)),"0")</f>
        <v>#REF!</v>
      </c>
      <c r="F102" s="49" t="e">
        <f>IF(AND(#REF!&gt;=513,G92&lt;513,G92&gt;0),(F$88+(#REF!-513)*0.1/(#REF!-G92)),"0")</f>
        <v>#REF!</v>
      </c>
      <c r="G102" s="49" t="str">
        <f t="shared" si="0"/>
        <v>0</v>
      </c>
      <c r="H102" s="49" t="str">
        <f t="shared" si="0"/>
        <v>0</v>
      </c>
      <c r="I102" s="49" t="str">
        <f t="shared" si="0"/>
        <v>0</v>
      </c>
      <c r="J102" s="49" t="str">
        <f t="shared" si="0"/>
        <v>0</v>
      </c>
      <c r="K102" s="49" t="e">
        <f>IF(AND(K92&gt;=513,#REF!&lt;513,#REF!&gt;0),(K$88+(K92-513)*0.1/(K92-#REF!)),"0")</f>
        <v>#REF!</v>
      </c>
      <c r="L102" s="49" t="e">
        <f>IF(AND(#REF!&gt;=513,M92&lt;513,M92&gt;0),(L$88+(#REF!-513)*0.1/(#REF!-M92)),"0")</f>
        <v>#REF!</v>
      </c>
      <c r="M102" s="49" t="str">
        <f t="shared" si="0"/>
        <v>0</v>
      </c>
      <c r="N102" s="49" t="str">
        <f t="shared" si="0"/>
        <v>0</v>
      </c>
      <c r="O102" s="49" t="str">
        <f t="shared" si="0"/>
        <v>0</v>
      </c>
      <c r="P102" s="49" t="str">
        <f t="shared" si="0"/>
        <v>0</v>
      </c>
      <c r="Q102" s="49" t="str">
        <f t="shared" si="0"/>
        <v>0</v>
      </c>
      <c r="R102" s="49" t="str">
        <f t="shared" si="0"/>
        <v>0</v>
      </c>
      <c r="S102" s="49" t="str">
        <f t="shared" si="0"/>
        <v>0</v>
      </c>
      <c r="T102" s="49" t="str">
        <f t="shared" si="1"/>
        <v>0</v>
      </c>
      <c r="U102" s="49"/>
      <c r="V102" s="49"/>
      <c r="W102" s="49"/>
      <c r="X102" s="26"/>
      <c r="Y102" s="26"/>
      <c r="Z102" s="26"/>
      <c r="AA102" s="26"/>
      <c r="AB102" s="26"/>
      <c r="AC102" s="27"/>
    </row>
    <row r="103" spans="1:29" ht="13.5" hidden="1">
      <c r="A103" s="15"/>
      <c r="B103" s="68" t="s">
        <v>49</v>
      </c>
      <c r="C103" s="69"/>
      <c r="D103" s="49" t="str">
        <f>IF(AND(D93&gt;=513,E93&lt;513,E93&gt;0),(D$88+(D93-513)*0.1/(D93-E93)),"0")</f>
        <v>0</v>
      </c>
      <c r="E103" s="49" t="str">
        <f t="shared" ref="E103:F106" si="2">IF(AND(E93&gt;=513,F93&lt;513,F93&gt;0),(E$88+(E93-513)*0.1/(E93-F93)),"0")</f>
        <v>0</v>
      </c>
      <c r="F103" s="49" t="str">
        <f t="shared" si="2"/>
        <v>0</v>
      </c>
      <c r="G103" s="49" t="str">
        <f t="shared" si="0"/>
        <v>0</v>
      </c>
      <c r="H103" s="49" t="str">
        <f t="shared" si="0"/>
        <v>0</v>
      </c>
      <c r="I103" s="49" t="str">
        <f t="shared" si="0"/>
        <v>0</v>
      </c>
      <c r="J103" s="49" t="str">
        <f t="shared" si="0"/>
        <v>0</v>
      </c>
      <c r="K103" s="49" t="str">
        <f t="shared" si="0"/>
        <v>0</v>
      </c>
      <c r="L103" s="49" t="str">
        <f t="shared" si="0"/>
        <v>0</v>
      </c>
      <c r="M103" s="49" t="str">
        <f t="shared" si="0"/>
        <v>0</v>
      </c>
      <c r="N103" s="49" t="str">
        <f t="shared" si="0"/>
        <v>0</v>
      </c>
      <c r="O103" s="49" t="str">
        <f t="shared" si="0"/>
        <v>0</v>
      </c>
      <c r="P103" s="49" t="str">
        <f t="shared" si="0"/>
        <v>0</v>
      </c>
      <c r="Q103" s="49" t="str">
        <f t="shared" si="0"/>
        <v>0</v>
      </c>
      <c r="R103" s="49" t="str">
        <f t="shared" si="0"/>
        <v>0</v>
      </c>
      <c r="S103" s="49" t="str">
        <f t="shared" si="0"/>
        <v>0</v>
      </c>
      <c r="T103" s="49" t="str">
        <f t="shared" si="1"/>
        <v>0</v>
      </c>
      <c r="U103" s="49"/>
      <c r="V103" s="49"/>
      <c r="W103" s="49"/>
      <c r="X103" s="26"/>
      <c r="Y103" s="26"/>
      <c r="Z103" s="26"/>
      <c r="AA103" s="26"/>
      <c r="AB103" s="26"/>
      <c r="AC103" s="27"/>
    </row>
    <row r="104" spans="1:29" ht="13.5" hidden="1">
      <c r="A104" s="15"/>
      <c r="B104" s="68" t="s">
        <v>50</v>
      </c>
      <c r="C104" s="69"/>
      <c r="D104" s="49" t="str">
        <f>IF(AND(D94&gt;=513,E94&lt;513,E94&gt;0),(D$88+(D94-513)*0.1/(D94-E94)),"0")</f>
        <v>0</v>
      </c>
      <c r="E104" s="49" t="str">
        <f t="shared" si="2"/>
        <v>0</v>
      </c>
      <c r="F104" s="49" t="str">
        <f t="shared" si="2"/>
        <v>0</v>
      </c>
      <c r="G104" s="49" t="str">
        <f t="shared" si="0"/>
        <v>0</v>
      </c>
      <c r="H104" s="49" t="str">
        <f t="shared" si="0"/>
        <v>0</v>
      </c>
      <c r="I104" s="49" t="str">
        <f t="shared" si="0"/>
        <v>0</v>
      </c>
      <c r="J104" s="49" t="str">
        <f t="shared" si="0"/>
        <v>0</v>
      </c>
      <c r="K104" s="49" t="str">
        <f t="shared" si="0"/>
        <v>0</v>
      </c>
      <c r="L104" s="49" t="str">
        <f t="shared" si="0"/>
        <v>0</v>
      </c>
      <c r="M104" s="49" t="str">
        <f t="shared" si="0"/>
        <v>0</v>
      </c>
      <c r="N104" s="49" t="str">
        <f t="shared" si="0"/>
        <v>0</v>
      </c>
      <c r="O104" s="49" t="str">
        <f t="shared" si="0"/>
        <v>0</v>
      </c>
      <c r="P104" s="49" t="str">
        <f t="shared" si="0"/>
        <v>0</v>
      </c>
      <c r="Q104" s="49" t="str">
        <f t="shared" si="0"/>
        <v>0</v>
      </c>
      <c r="R104" s="49" t="str">
        <f t="shared" si="0"/>
        <v>0</v>
      </c>
      <c r="S104" s="49" t="str">
        <f t="shared" si="0"/>
        <v>0</v>
      </c>
      <c r="T104" s="49" t="str">
        <f t="shared" si="1"/>
        <v>0</v>
      </c>
      <c r="U104" s="49"/>
      <c r="V104" s="49"/>
      <c r="W104" s="49"/>
      <c r="X104" s="26"/>
      <c r="Y104" s="26"/>
      <c r="Z104" s="26"/>
      <c r="AA104" s="26"/>
      <c r="AB104" s="26"/>
      <c r="AC104" s="27"/>
    </row>
    <row r="105" spans="1:29" ht="13.5" hidden="1">
      <c r="A105" s="15"/>
      <c r="B105" s="68" t="s">
        <v>51</v>
      </c>
      <c r="C105" s="69"/>
      <c r="D105" s="49" t="str">
        <f>IF(AND(D95&gt;=513,E95&lt;513,E95&gt;0),(D$88+(D95-513)*0.1/(D95-E95)),"0")</f>
        <v>0</v>
      </c>
      <c r="E105" s="49" t="str">
        <f t="shared" si="2"/>
        <v>0</v>
      </c>
      <c r="F105" s="49" t="str">
        <f t="shared" si="2"/>
        <v>0</v>
      </c>
      <c r="G105" s="49" t="str">
        <f t="shared" si="0"/>
        <v>0</v>
      </c>
      <c r="H105" s="49" t="str">
        <f t="shared" si="0"/>
        <v>0</v>
      </c>
      <c r="I105" s="49" t="str">
        <f t="shared" si="0"/>
        <v>0</v>
      </c>
      <c r="J105" s="49" t="str">
        <f t="shared" si="0"/>
        <v>0</v>
      </c>
      <c r="K105" s="49" t="str">
        <f t="shared" si="0"/>
        <v>0</v>
      </c>
      <c r="L105" s="49" t="str">
        <f t="shared" si="0"/>
        <v>0</v>
      </c>
      <c r="M105" s="49" t="str">
        <f t="shared" si="0"/>
        <v>0</v>
      </c>
      <c r="N105" s="49" t="str">
        <f t="shared" si="0"/>
        <v>0</v>
      </c>
      <c r="O105" s="49" t="str">
        <f t="shared" si="0"/>
        <v>0</v>
      </c>
      <c r="P105" s="49" t="str">
        <f t="shared" si="0"/>
        <v>0</v>
      </c>
      <c r="Q105" s="49" t="str">
        <f t="shared" si="0"/>
        <v>0</v>
      </c>
      <c r="R105" s="49" t="str">
        <f t="shared" si="0"/>
        <v>0</v>
      </c>
      <c r="S105" s="49" t="str">
        <f t="shared" si="0"/>
        <v>0</v>
      </c>
      <c r="T105" s="49" t="str">
        <f t="shared" si="1"/>
        <v>0</v>
      </c>
      <c r="U105" s="49"/>
      <c r="V105" s="49"/>
      <c r="W105" s="49"/>
      <c r="X105" s="26"/>
      <c r="Y105" s="26"/>
      <c r="Z105" s="26"/>
      <c r="AA105" s="26"/>
      <c r="AB105" s="26"/>
      <c r="AC105" s="27"/>
    </row>
    <row r="106" spans="1:29" ht="13.5" hidden="1">
      <c r="A106" s="15"/>
      <c r="B106" s="68" t="s">
        <v>52</v>
      </c>
      <c r="C106" s="69"/>
      <c r="D106" s="49" t="str">
        <f>IF(AND(D96&gt;=513,E96&lt;513,E96&gt;0),(D$88+(D96-513)*0.1/(D96-E96)),"0")</f>
        <v>0</v>
      </c>
      <c r="E106" s="49" t="str">
        <f t="shared" si="2"/>
        <v>0</v>
      </c>
      <c r="F106" s="49" t="str">
        <f t="shared" si="2"/>
        <v>0</v>
      </c>
      <c r="G106" s="49" t="str">
        <f t="shared" si="0"/>
        <v>0</v>
      </c>
      <c r="H106" s="49" t="str">
        <f t="shared" si="0"/>
        <v>0</v>
      </c>
      <c r="I106" s="49" t="str">
        <f t="shared" si="0"/>
        <v>0</v>
      </c>
      <c r="J106" s="49" t="str">
        <f t="shared" si="0"/>
        <v>0</v>
      </c>
      <c r="K106" s="49" t="str">
        <f t="shared" si="0"/>
        <v>0</v>
      </c>
      <c r="L106" s="49" t="str">
        <f t="shared" si="0"/>
        <v>0</v>
      </c>
      <c r="M106" s="49" t="str">
        <f t="shared" si="0"/>
        <v>0</v>
      </c>
      <c r="N106" s="49" t="str">
        <f t="shared" si="0"/>
        <v>0</v>
      </c>
      <c r="O106" s="49" t="str">
        <f t="shared" si="0"/>
        <v>0</v>
      </c>
      <c r="P106" s="49" t="str">
        <f t="shared" si="0"/>
        <v>0</v>
      </c>
      <c r="Q106" s="49" t="str">
        <f t="shared" si="0"/>
        <v>0</v>
      </c>
      <c r="R106" s="49" t="str">
        <f t="shared" si="0"/>
        <v>0</v>
      </c>
      <c r="S106" s="49" t="str">
        <f t="shared" si="0"/>
        <v>0</v>
      </c>
      <c r="T106" s="49" t="str">
        <f t="shared" si="1"/>
        <v>0</v>
      </c>
      <c r="U106" s="49"/>
      <c r="V106" s="49"/>
      <c r="W106" s="49"/>
      <c r="X106" s="26"/>
      <c r="Y106" s="26"/>
      <c r="Z106" s="26"/>
      <c r="AA106" s="26"/>
      <c r="AB106" s="26"/>
      <c r="AC106" s="27"/>
    </row>
    <row r="107" spans="1:29" ht="13.5" hidden="1">
      <c r="A107" s="15"/>
      <c r="B107" s="68" t="s">
        <v>53</v>
      </c>
      <c r="C107" s="69"/>
      <c r="D107" s="49" t="e">
        <f>IF(AND(#REF!&gt;=513,#REF!&lt;513,#REF!&gt;0),(D$88+(#REF!-513)*0.1/(#REF!-#REF!)),"0")</f>
        <v>#REF!</v>
      </c>
      <c r="E107" s="49" t="e">
        <f>IF(AND(#REF!&gt;=513,#REF!&lt;513,#REF!&gt;0),(E$88+(#REF!-513)*0.1/(#REF!-#REF!)),"0")</f>
        <v>#REF!</v>
      </c>
      <c r="F107" s="49" t="e">
        <f>IF(AND(#REF!&gt;=513,#REF!&lt;513,#REF!&gt;0),(F$88+(#REF!-513)*0.1/(#REF!-#REF!)),"0")</f>
        <v>#REF!</v>
      </c>
      <c r="G107" s="49" t="e">
        <f>IF(AND(#REF!&gt;=513,#REF!&lt;513,#REF!&gt;0),(G$88+(#REF!-513)*0.1/(#REF!-#REF!)),"0")</f>
        <v>#REF!</v>
      </c>
      <c r="H107" s="49" t="e">
        <f>IF(AND(#REF!&gt;=513,#REF!&lt;513,#REF!&gt;0),(H$88+(#REF!-513)*0.1/(#REF!-#REF!)),"0")</f>
        <v>#REF!</v>
      </c>
      <c r="I107" s="49" t="e">
        <f>IF(AND(#REF!&gt;=513,#REF!&lt;513,#REF!&gt;0),(I$88+(#REF!-513)*0.1/(#REF!-#REF!)),"0")</f>
        <v>#REF!</v>
      </c>
      <c r="J107" s="49" t="e">
        <f>IF(AND(#REF!&gt;=513,#REF!&lt;513,#REF!&gt;0),(J$88+(#REF!-513)*0.1/(#REF!-#REF!)),"0")</f>
        <v>#REF!</v>
      </c>
      <c r="K107" s="49" t="e">
        <f>IF(AND(#REF!&gt;=513,#REF!&lt;513,#REF!&gt;0),(K$88+(#REF!-513)*0.1/(#REF!-#REF!)),"0")</f>
        <v>#REF!</v>
      </c>
      <c r="L107" s="49" t="e">
        <f>IF(AND(#REF!&gt;=513,#REF!&lt;513,#REF!&gt;0),(L$88+(#REF!-513)*0.1/(#REF!-#REF!)),"0")</f>
        <v>#REF!</v>
      </c>
      <c r="M107" s="49" t="e">
        <f>IF(AND(#REF!&gt;=513,#REF!&lt;513,#REF!&gt;0),(M$88+(#REF!-513)*0.1/(#REF!-#REF!)),"0")</f>
        <v>#REF!</v>
      </c>
      <c r="N107" s="49" t="e">
        <f>IF(AND(#REF!&gt;=513,#REF!&lt;513,#REF!&gt;0),(N$88+(#REF!-513)*0.1/(#REF!-#REF!)),"0")</f>
        <v>#REF!</v>
      </c>
      <c r="O107" s="49" t="e">
        <f>IF(AND(#REF!&gt;=513,#REF!&lt;513,#REF!&gt;0),(O$88+(#REF!-513)*0.1/(#REF!-#REF!)),"0")</f>
        <v>#REF!</v>
      </c>
      <c r="P107" s="49" t="e">
        <f>IF(AND(#REF!&gt;=513,#REF!&lt;513,#REF!&gt;0),(P$88+(#REF!-513)*0.1/(#REF!-#REF!)),"0")</f>
        <v>#REF!</v>
      </c>
      <c r="Q107" s="49" t="e">
        <f>IF(AND(#REF!&gt;=513,#REF!&lt;513,#REF!&gt;0),(Q$88+(#REF!-513)*0.1/(#REF!-#REF!)),"0")</f>
        <v>#REF!</v>
      </c>
      <c r="R107" s="49" t="e">
        <f>IF(AND(#REF!&gt;=513,#REF!&lt;513,#REF!&gt;0),(R$88+(#REF!-513)*0.1/(#REF!-#REF!)),"0")</f>
        <v>#REF!</v>
      </c>
      <c r="S107" s="49" t="e">
        <f>IF(AND(#REF!&gt;=513,#REF!&lt;513,#REF!&gt;0),(S$88+(#REF!-513)*0.1/(#REF!-#REF!)),"0")</f>
        <v>#REF!</v>
      </c>
      <c r="T107" s="49" t="e">
        <f>IF(AND(#REF!&gt;=513,#REF!&lt;513,#REF!&gt;0),(T$88+(#REF!-513)*0.1/(#REF!-#REF!)),"0")</f>
        <v>#REF!</v>
      </c>
      <c r="U107" s="49"/>
      <c r="V107" s="49"/>
      <c r="W107" s="49"/>
      <c r="X107" s="26"/>
      <c r="Y107" s="26"/>
      <c r="Z107" s="26"/>
      <c r="AA107" s="26"/>
      <c r="AB107" s="26"/>
      <c r="AC107" s="27"/>
    </row>
    <row r="108" spans="1:29" ht="13.5" customHeight="1">
      <c r="A108" s="15"/>
      <c r="B108" s="35"/>
      <c r="C108" s="21"/>
      <c r="D108" s="21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7"/>
    </row>
    <row r="109" spans="1:29" ht="15">
      <c r="A109" s="15"/>
      <c r="B109" s="50" t="s">
        <v>25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2"/>
      <c r="Q109" s="70" t="s">
        <v>22</v>
      </c>
      <c r="R109" s="70"/>
      <c r="S109" s="70"/>
      <c r="T109" s="70" t="s">
        <v>26</v>
      </c>
      <c r="U109" s="70"/>
      <c r="V109" s="70"/>
      <c r="W109" s="71" t="s">
        <v>27</v>
      </c>
      <c r="X109" s="72"/>
      <c r="Y109" s="73"/>
      <c r="Z109" s="71" t="s">
        <v>23</v>
      </c>
      <c r="AA109" s="72"/>
      <c r="AB109" s="73"/>
      <c r="AC109" s="27"/>
    </row>
    <row r="110" spans="1:29" ht="37.5" customHeight="1">
      <c r="A110" s="53"/>
      <c r="B110" s="54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6"/>
      <c r="Q110" s="74" t="s">
        <v>17</v>
      </c>
      <c r="R110" s="74"/>
      <c r="S110" s="74"/>
      <c r="T110" s="70"/>
      <c r="U110" s="70"/>
      <c r="V110" s="70"/>
      <c r="W110" s="75"/>
      <c r="X110" s="76"/>
      <c r="Y110" s="77"/>
      <c r="Z110" s="71"/>
      <c r="AA110" s="72"/>
      <c r="AB110" s="73"/>
      <c r="AC110" s="27"/>
    </row>
    <row r="111" spans="1:29" s="57" customFormat="1">
      <c r="A111" s="78" t="s">
        <v>33</v>
      </c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80"/>
    </row>
    <row r="112" spans="1:29" ht="13.5" thickBot="1">
      <c r="A112" s="58"/>
      <c r="B112" s="59"/>
      <c r="C112" s="60"/>
      <c r="D112" s="60"/>
      <c r="E112" s="61"/>
      <c r="F112" s="61"/>
      <c r="G112" s="62"/>
      <c r="H112" s="62"/>
      <c r="I112" s="62"/>
      <c r="J112" s="62"/>
      <c r="K112" s="62"/>
      <c r="L112" s="62"/>
      <c r="M112" s="62" t="s">
        <v>24</v>
      </c>
      <c r="N112" s="62"/>
      <c r="O112" s="62"/>
      <c r="P112" s="61"/>
      <c r="Q112" s="61"/>
      <c r="R112" s="61"/>
      <c r="S112" s="67"/>
      <c r="T112" s="67"/>
      <c r="U112" s="67"/>
      <c r="V112" s="67"/>
      <c r="W112" s="67"/>
      <c r="X112" s="67"/>
      <c r="Y112" s="67"/>
      <c r="Z112" s="61"/>
      <c r="AA112" s="61"/>
      <c r="AB112" s="61"/>
      <c r="AC112" s="63"/>
    </row>
    <row r="113" spans="6:22">
      <c r="G113" s="64"/>
      <c r="H113" s="64"/>
      <c r="I113" s="64"/>
      <c r="J113" s="64"/>
      <c r="K113" s="64"/>
      <c r="L113" s="64"/>
      <c r="M113" s="64"/>
      <c r="N113" s="64"/>
      <c r="O113" s="64"/>
    </row>
    <row r="114" spans="6:22">
      <c r="F114" s="2"/>
      <c r="G114" s="65"/>
      <c r="H114" s="65"/>
      <c r="I114" s="65"/>
      <c r="J114" s="65"/>
      <c r="K114" s="65"/>
      <c r="L114" s="65"/>
      <c r="M114" s="65"/>
      <c r="N114" s="65"/>
      <c r="O114" s="65"/>
      <c r="R114" s="2"/>
      <c r="S114" s="66"/>
      <c r="T114" s="2"/>
      <c r="U114" s="2"/>
      <c r="V114" s="2"/>
    </row>
    <row r="115" spans="6:22">
      <c r="F115" s="2"/>
      <c r="R115" s="2"/>
      <c r="S115" s="66"/>
      <c r="T115" s="2"/>
      <c r="U115" s="2"/>
      <c r="V115" s="2"/>
    </row>
    <row r="116" spans="6:22">
      <c r="F116" s="2"/>
      <c r="R116" s="2"/>
      <c r="S116" s="66"/>
      <c r="T116" s="2"/>
      <c r="U116" s="2"/>
      <c r="V116" s="2"/>
    </row>
    <row r="117" spans="6:22">
      <c r="F117" s="2"/>
      <c r="G117" s="2"/>
      <c r="H117" s="2"/>
      <c r="I117" s="2"/>
      <c r="J117" s="2"/>
      <c r="K117" s="2"/>
      <c r="L117" s="2"/>
      <c r="M117" s="2"/>
      <c r="N117" s="2"/>
      <c r="O117" s="2"/>
      <c r="R117" s="2"/>
      <c r="S117" s="66"/>
      <c r="T117" s="2"/>
      <c r="U117" s="2"/>
      <c r="V117" s="2"/>
    </row>
    <row r="118" spans="6:22">
      <c r="F118" s="2"/>
      <c r="G118" s="2"/>
      <c r="H118" s="2"/>
      <c r="I118" s="2"/>
      <c r="J118" s="2"/>
      <c r="K118" s="2"/>
      <c r="L118" s="2"/>
      <c r="M118" s="2"/>
      <c r="N118" s="2"/>
      <c r="O118" s="2"/>
      <c r="R118" s="2"/>
      <c r="S118" s="66"/>
      <c r="T118" s="2"/>
      <c r="U118" s="2"/>
      <c r="V118" s="2"/>
    </row>
    <row r="119" spans="6:22">
      <c r="R119" s="2"/>
      <c r="S119" s="66"/>
      <c r="T119" s="2"/>
      <c r="U119" s="2"/>
      <c r="V119" s="2"/>
    </row>
    <row r="120" spans="6:22">
      <c r="R120" s="2"/>
      <c r="S120" s="66"/>
      <c r="T120" s="2"/>
      <c r="U120" s="2"/>
      <c r="V120" s="2"/>
    </row>
    <row r="121" spans="6:22">
      <c r="R121" s="2"/>
      <c r="S121" s="66"/>
      <c r="T121" s="2"/>
      <c r="U121" s="2"/>
      <c r="V121" s="2"/>
    </row>
    <row r="122" spans="6:22">
      <c r="R122" s="2"/>
      <c r="S122" s="66"/>
      <c r="T122" s="2"/>
      <c r="U122" s="2"/>
      <c r="V122" s="2"/>
    </row>
    <row r="123" spans="6:22">
      <c r="S123" s="34"/>
    </row>
    <row r="124" spans="6:22">
      <c r="S124" s="34"/>
    </row>
  </sheetData>
  <mergeCells count="145">
    <mergeCell ref="B3:F3"/>
    <mergeCell ref="G3:AB4"/>
    <mergeCell ref="B4:F4"/>
    <mergeCell ref="B5:C5"/>
    <mergeCell ref="D5:F5"/>
    <mergeCell ref="G5:H5"/>
    <mergeCell ref="I5:AB5"/>
    <mergeCell ref="AB16:AC16"/>
    <mergeCell ref="B6:C6"/>
    <mergeCell ref="D6:F6"/>
    <mergeCell ref="G6:H6"/>
    <mergeCell ref="I6:AB6"/>
    <mergeCell ref="B7:C7"/>
    <mergeCell ref="D7:F7"/>
    <mergeCell ref="G7:H9"/>
    <mergeCell ref="I7:AB9"/>
    <mergeCell ref="B8:C9"/>
    <mergeCell ref="D8:F9"/>
    <mergeCell ref="Q11:AA11"/>
    <mergeCell ref="T13:W13"/>
    <mergeCell ref="X13:Y13"/>
    <mergeCell ref="T16:W16"/>
    <mergeCell ref="O35:P37"/>
    <mergeCell ref="Q35:R37"/>
    <mergeCell ref="AA27:AB28"/>
    <mergeCell ref="B29:B31"/>
    <mergeCell ref="C29:D30"/>
    <mergeCell ref="E29:F31"/>
    <mergeCell ref="G29:H31"/>
    <mergeCell ref="I29:J31"/>
    <mergeCell ref="K29:L31"/>
    <mergeCell ref="M29:N31"/>
    <mergeCell ref="O29:P31"/>
    <mergeCell ref="Q29:R31"/>
    <mergeCell ref="M27:N28"/>
    <mergeCell ref="O27:P28"/>
    <mergeCell ref="Q27:R28"/>
    <mergeCell ref="S27:T28"/>
    <mergeCell ref="U27:X28"/>
    <mergeCell ref="Y27:Z28"/>
    <mergeCell ref="B27:B28"/>
    <mergeCell ref="C27:D28"/>
    <mergeCell ref="E27:F28"/>
    <mergeCell ref="G27:H28"/>
    <mergeCell ref="I27:J28"/>
    <mergeCell ref="K27:L28"/>
    <mergeCell ref="K32:L34"/>
    <mergeCell ref="M32:N34"/>
    <mergeCell ref="O32:P34"/>
    <mergeCell ref="Y29:Z31"/>
    <mergeCell ref="AA29:AB31"/>
    <mergeCell ref="C31:D31"/>
    <mergeCell ref="B32:B34"/>
    <mergeCell ref="C32:D32"/>
    <mergeCell ref="E32:F34"/>
    <mergeCell ref="G32:H34"/>
    <mergeCell ref="I32:J34"/>
    <mergeCell ref="Y32:Z34"/>
    <mergeCell ref="AA32:AB34"/>
    <mergeCell ref="C33:D33"/>
    <mergeCell ref="C34:D34"/>
    <mergeCell ref="Q32:R34"/>
    <mergeCell ref="S32:T34"/>
    <mergeCell ref="U32:X34"/>
    <mergeCell ref="S29:T31"/>
    <mergeCell ref="U29:X31"/>
    <mergeCell ref="S35:T37"/>
    <mergeCell ref="U35:X37"/>
    <mergeCell ref="Y35:Z37"/>
    <mergeCell ref="S38:T40"/>
    <mergeCell ref="U38:X40"/>
    <mergeCell ref="Y38:Z40"/>
    <mergeCell ref="AA38:AB40"/>
    <mergeCell ref="B35:B37"/>
    <mergeCell ref="C35:D37"/>
    <mergeCell ref="E35:F37"/>
    <mergeCell ref="G35:H37"/>
    <mergeCell ref="B38:B40"/>
    <mergeCell ref="C38:D40"/>
    <mergeCell ref="E38:F40"/>
    <mergeCell ref="G38:H40"/>
    <mergeCell ref="I38:J40"/>
    <mergeCell ref="K38:L40"/>
    <mergeCell ref="M38:N40"/>
    <mergeCell ref="O38:P40"/>
    <mergeCell ref="Q38:R40"/>
    <mergeCell ref="I35:J37"/>
    <mergeCell ref="K35:L37"/>
    <mergeCell ref="AA35:AB37"/>
    <mergeCell ref="M35:N37"/>
    <mergeCell ref="B88:C88"/>
    <mergeCell ref="AA88:AB88"/>
    <mergeCell ref="B89:C89"/>
    <mergeCell ref="AA89:AB89"/>
    <mergeCell ref="M41:N43"/>
    <mergeCell ref="O41:P43"/>
    <mergeCell ref="Q41:R43"/>
    <mergeCell ref="S41:T43"/>
    <mergeCell ref="U41:X43"/>
    <mergeCell ref="Y41:AB43"/>
    <mergeCell ref="B41:B43"/>
    <mergeCell ref="C41:D43"/>
    <mergeCell ref="E41:F43"/>
    <mergeCell ref="G41:H43"/>
    <mergeCell ref="I41:J43"/>
    <mergeCell ref="K41:L43"/>
    <mergeCell ref="B76:M76"/>
    <mergeCell ref="O76:Z76"/>
    <mergeCell ref="B86:AB87"/>
    <mergeCell ref="B93:C93"/>
    <mergeCell ref="AA93:AB93"/>
    <mergeCell ref="B94:C94"/>
    <mergeCell ref="AA94:AB94"/>
    <mergeCell ref="B95:C95"/>
    <mergeCell ref="AA95:AB95"/>
    <mergeCell ref="B90:C90"/>
    <mergeCell ref="AA90:AB90"/>
    <mergeCell ref="B91:C91"/>
    <mergeCell ref="AA91:AB91"/>
    <mergeCell ref="B92:C92"/>
    <mergeCell ref="AA92:AB92"/>
    <mergeCell ref="B101:C101"/>
    <mergeCell ref="B102:C102"/>
    <mergeCell ref="B103:C103"/>
    <mergeCell ref="B104:C104"/>
    <mergeCell ref="B105:C105"/>
    <mergeCell ref="B106:C106"/>
    <mergeCell ref="B96:C96"/>
    <mergeCell ref="AA96:AB96"/>
    <mergeCell ref="B97:C97"/>
    <mergeCell ref="AA97:AB97"/>
    <mergeCell ref="B99:C99"/>
    <mergeCell ref="B100:C100"/>
    <mergeCell ref="S112:W112"/>
    <mergeCell ref="X112:Y112"/>
    <mergeCell ref="B107:C107"/>
    <mergeCell ref="Q109:S109"/>
    <mergeCell ref="T109:V109"/>
    <mergeCell ref="W109:Y109"/>
    <mergeCell ref="Z109:AB109"/>
    <mergeCell ref="Q110:S110"/>
    <mergeCell ref="T110:V110"/>
    <mergeCell ref="W110:Y110"/>
    <mergeCell ref="Z110:AB110"/>
    <mergeCell ref="A111:AC111"/>
  </mergeCells>
  <conditionalFormatting sqref="Q29 E29 G29 I29 O29 M29 K29 S29">
    <cfRule type="cellIs" dxfId="2" priority="3" stopIfTrue="1" operator="notBetween">
      <formula>$C$31</formula>
      <formula>$D$31</formula>
    </cfRule>
  </conditionalFormatting>
  <conditionalFormatting sqref="U32 E32:T34">
    <cfRule type="cellIs" dxfId="1" priority="2" stopIfTrue="1" operator="notBetween">
      <formula>$C$34</formula>
      <formula>$D$34</formula>
    </cfRule>
  </conditionalFormatting>
  <conditionalFormatting sqref="X89:Y97 Y35 E35:E36 M35:M36 G35:G36 I35:I36 K35:K36 O35:O36 Q35:Q36 S35:S36 AA89:AB97 Y29 Y32 Y38 E38:E39 M38:M39 G38:G39 I38:I39 K38:K39 O38:O39 Q38:Q39 S38:S39">
    <cfRule type="cellIs" dxfId="0" priority="1" stopIfTrue="1" operator="notBetween">
      <formula>#REF!</formula>
      <formula>#REF!</formula>
    </cfRule>
  </conditionalFormatting>
  <printOptions horizontalCentered="1"/>
  <pageMargins left="0.23622047244094491" right="0.23622047244094491" top="0.19685039370078741" bottom="0.51181102362204722" header="0.23622047244094491" footer="0.51181102362204722"/>
  <pageSetup paperSize="9" scale="56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shapeId="11265" r:id="rId4">
          <objectPr defaultSize="0" autoPict="0" r:id="rId5">
            <anchor moveWithCells="1" sizeWithCells="1">
              <from>
                <xdr:col>1</xdr:col>
                <xdr:colOff>123825</xdr:colOff>
                <xdr:row>2</xdr:row>
                <xdr:rowOff>47625</xdr:rowOff>
              </from>
              <to>
                <xdr:col>5</xdr:col>
                <xdr:colOff>247650</xdr:colOff>
                <xdr:row>2</xdr:row>
                <xdr:rowOff>342900</xdr:rowOff>
              </to>
            </anchor>
          </objectPr>
        </oleObject>
      </mc:Choice>
      <mc:Fallback>
        <oleObject shapeId="1126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28.07.2017</vt:lpstr>
    </vt:vector>
  </TitlesOfParts>
  <Company>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mvh</dc:creator>
  <cp:lastModifiedBy>QUALITY BLR</cp:lastModifiedBy>
  <cp:lastPrinted>2017-07-28T04:42:27Z</cp:lastPrinted>
  <dcterms:created xsi:type="dcterms:W3CDTF">2013-11-25T04:24:02Z</dcterms:created>
  <dcterms:modified xsi:type="dcterms:W3CDTF">2018-06-16T12:23:42Z</dcterms:modified>
</cp:coreProperties>
</file>