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Z:\2000.QA FOLDER STRUCTURE\2007.QUALITY SYSTEMS\02 IMS (IATF &amp; EMS &amp; OHSAS )\IATF 16949-2016 REQUIREMENTS-2018-19\4. Level ISF-FORMATS\QA &amp; MR Formats\"/>
    </mc:Choice>
  </mc:AlternateContent>
  <xr:revisionPtr revIDLastSave="0" documentId="8_{73F45C3C-6754-4D12-A87E-9DB7DC45EF58}" xr6:coauthVersionLast="45" xr6:coauthVersionMax="45" xr10:uidLastSave="{00000000-0000-0000-0000-000000000000}"/>
  <bookViews>
    <workbookView xWindow="-120" yWindow="-120" windowWidth="19440" windowHeight="15000" tabRatio="902" activeTab="9" xr2:uid="{00000000-000D-0000-FFFF-FFFF00000000}"/>
  </bookViews>
  <sheets>
    <sheet name="Cover" sheetId="50417" r:id="rId1"/>
    <sheet name="Judgment" sheetId="50416" r:id="rId2"/>
    <sheet name="Summary Sheet" sheetId="50412" r:id="rId3"/>
    <sheet name="1" sheetId="50404" r:id="rId4"/>
    <sheet name="2" sheetId="50403" r:id="rId5"/>
    <sheet name="3" sheetId="50398" r:id="rId6"/>
    <sheet name="4" sheetId="50399" r:id="rId7"/>
    <sheet name="5" sheetId="50401" r:id="rId8"/>
    <sheet name="6" sheetId="92" r:id="rId9"/>
    <sheet name="7" sheetId="50400" r:id="rId10"/>
    <sheet name="Countermeasure Planning Sheet" sheetId="50414" r:id="rId11"/>
    <sheet name="Input Sheet" sheetId="50420" r:id="rId12"/>
  </sheets>
  <externalReferences>
    <externalReference r:id="rId13"/>
    <externalReference r:id="rId14"/>
    <externalReference r:id="rId15"/>
    <externalReference r:id="rId16"/>
    <externalReference r:id="rId17"/>
  </externalReferences>
  <definedNames>
    <definedName name="_BQ4.1" hidden="1">#REF!</definedName>
    <definedName name="_BQ4.10" hidden="1">[1]合格率!$E$8:$E$9</definedName>
    <definedName name="_BQ4.11" hidden="1">[1]合格率!$F$8:$F$9</definedName>
    <definedName name="_BQ4.12" hidden="1">[1]合格率!$D$10:$D$11</definedName>
    <definedName name="_BQ4.13" hidden="1">[1]合格率!$E$10:$E$11</definedName>
    <definedName name="_BQ4.14" hidden="1">[1]合格率!$F$10:$F$11</definedName>
    <definedName name="_BQ4.15" hidden="1">[1]合格率!$D$12:$D$13</definedName>
    <definedName name="_BQ4.16" hidden="1">[1]合格率!$E$12:$E$13</definedName>
    <definedName name="_BQ4.17" hidden="1">[1]合格率!$F$12:$F$13</definedName>
    <definedName name="_BQ4.18" hidden="1">[1]合格率!$D$14:$D$15</definedName>
    <definedName name="_BQ4.19" hidden="1">[1]合格率!$E$14:$E$15</definedName>
    <definedName name="_BQ4.2" hidden="1">[2]件数ﾜｰｽﾄ!$A$5:$J$1298</definedName>
    <definedName name="_BQ4.20" hidden="1">[1]合格率!$F$14:$F$15</definedName>
    <definedName name="_BQ4.21" hidden="1">[1]合格率!$D$16:$D$17</definedName>
    <definedName name="_BQ4.22" hidden="1">[1]合格率!$E$16:$E$17</definedName>
    <definedName name="_BQ4.23" hidden="1">[1]合格率!$F$16:$F$17</definedName>
    <definedName name="_BQ4.24" hidden="1">[1]合格率!$D$18:$D$19</definedName>
    <definedName name="_BQ4.25" hidden="1">[1]合格率!$E$18:$E$19</definedName>
    <definedName name="_BQ4.26" hidden="1">[1]合格率!$F$18:$F$19</definedName>
    <definedName name="_BQ4.27" hidden="1">[1]合格率!$D$20:$D$21</definedName>
    <definedName name="_BQ4.28" hidden="1">[1]合格率!$E$20:$E$21</definedName>
    <definedName name="_BQ4.29" hidden="1">[1]合格率!$F$20:$F$21</definedName>
    <definedName name="_BQ4.3" hidden="1">[2]脇出しﾜｰｽﾄ!$A$5:$G$532</definedName>
    <definedName name="_BQ4.30" hidden="1">[1]合格率!$D$22:$D$23</definedName>
    <definedName name="_BQ4.31" hidden="1">[1]合格率!$E$22:$E$23</definedName>
    <definedName name="_BQ4.32" hidden="1">[1]合格率!$F$22:$F$23</definedName>
    <definedName name="_BQ4.33" hidden="1">[1]合格率!$D$24:$D$25</definedName>
    <definedName name="_BQ4.34" hidden="1">[1]合格率!$E$24:$E$25</definedName>
    <definedName name="_BQ4.35" hidden="1">[1]合格率!$F$24:$F$25</definedName>
    <definedName name="_BQ4.36" hidden="1">[1]合格率!$D$26:$D$27</definedName>
    <definedName name="_BQ4.37" hidden="1">[1]合格率!$E$26:$E$27</definedName>
    <definedName name="_BQ4.38" hidden="1">[1]合格率!$F$26:$F$27</definedName>
    <definedName name="_BQ4.39" hidden="1">[1]合格率!$D$28:$D$29</definedName>
    <definedName name="_BQ4.4" hidden="1">[1]流動車!$A$6:$B$15</definedName>
    <definedName name="_BQ4.40" hidden="1">[1]合格率!$E$28:$E$29</definedName>
    <definedName name="_BQ4.41" hidden="1">[1]合格率!$F$28:$F$29</definedName>
    <definedName name="_BQ4.42" hidden="1">[1]合格率!$D$30:$D$31</definedName>
    <definedName name="_BQ4.43" hidden="1">[1]合格率!$E$30:$E$31</definedName>
    <definedName name="_BQ4.44" hidden="1">[1]合格率!$F$30:$F$31</definedName>
    <definedName name="_BQ4.45" hidden="1">[1]合格率!$D$32:$D$33</definedName>
    <definedName name="_BQ4.46" hidden="1">[1]合格率!$E$32:$E$33</definedName>
    <definedName name="_BQ4.47" hidden="1">[1]合格率!$F$32:$F$33</definedName>
    <definedName name="_BQ4.48" hidden="1">[1]合格率!$D$34:$D$35</definedName>
    <definedName name="_BQ4.49" hidden="1">[1]合格率!$E$34:$E$35</definedName>
    <definedName name="_BQ4.5" hidden="1">[1]合格率!$D$6:$D$7</definedName>
    <definedName name="_BQ4.50" hidden="1">[1]合格率!$F$34:$F$35</definedName>
    <definedName name="_BQ4.6" hidden="1">[1]合格率!$E$6:$E$7</definedName>
    <definedName name="_BQ4.7" hidden="1">#REF!</definedName>
    <definedName name="_BQ4.8" hidden="1">[1]合格率!$F$6:$F$7</definedName>
    <definedName name="_BQ4.9" hidden="1">[1]合格率!$D$8:$D$9</definedName>
    <definedName name="_xlnm._FilterDatabase" localSheetId="3" hidden="1">'1'!$B$5:$L$22</definedName>
    <definedName name="_xlnm._FilterDatabase" localSheetId="4" hidden="1">'2'!$B$2:$I$16</definedName>
    <definedName name="_xlnm._FilterDatabase" localSheetId="5" hidden="1">'3'!$B$2:$J$22</definedName>
    <definedName name="_xlnm._FilterDatabase" localSheetId="6" hidden="1">'4'!$B$2:$K$17</definedName>
    <definedName name="_xlnm._FilterDatabase" localSheetId="7" hidden="1">'5'!$B$2:$K$18</definedName>
    <definedName name="_xlnm._FilterDatabase" localSheetId="8" hidden="1">'6'!$B$2:$K$17</definedName>
    <definedName name="_xlnm._FilterDatabase" localSheetId="9" hidden="1">'7'!$B$2:$I$21</definedName>
    <definedName name="EG">'[3]#REF'!#REF!</definedName>
    <definedName name="_xlnm.Print_Area" localSheetId="3">'1'!$A$1:$J$26</definedName>
    <definedName name="_xlnm.Print_Area" localSheetId="4">'2'!$A$1:$J$18</definedName>
    <definedName name="_xlnm.Print_Area" localSheetId="5">'3'!$A$1:$J$23</definedName>
    <definedName name="_xlnm.Print_Area" localSheetId="6">'4'!$A$1:$J$19</definedName>
    <definedName name="_xlnm.Print_Area" localSheetId="7">'5'!$A$1:$J$20</definedName>
    <definedName name="_xlnm.Print_Area" localSheetId="8">'6'!$A$1:$J$19</definedName>
    <definedName name="_xlnm.Print_Area" localSheetId="9">'7'!$A$1:$J$23</definedName>
    <definedName name="_xlnm.Print_Area" localSheetId="10">'Countermeasure Planning Sheet'!$A$1:$BC$38</definedName>
    <definedName name="_xlnm.Print_Area" localSheetId="0">Cover!$A$1:$G$69</definedName>
    <definedName name="_xlnm.Print_Area" localSheetId="11">'Input Sheet'!$A$1:$F$56</definedName>
    <definedName name="_xlnm.Print_Area" localSheetId="2">'Summary Sheet'!$A$1:$F$53</definedName>
    <definedName name="Record3">[4]!Record3</definedName>
    <definedName name="Record6">[4]!Record6</definedName>
    <definedName name="SM0会計月">#REF!</definedName>
    <definedName name="SM190会計月">#REF!</definedName>
    <definedName name="ST0会計月">#REF!</definedName>
    <definedName name="ST190会計月">#REF!</definedName>
    <definedName name="ボタン2_Click">'[5]スコアカード (2)'!ボタン2_Click</definedName>
    <definedName name="完_成" localSheetId="0">#REF!</definedName>
    <definedName name="完_成" localSheetId="11">#REF!</definedName>
    <definedName name="完_成" localSheetId="1">#REF!</definedName>
    <definedName name="完_成">#REF!</definedName>
    <definedName name="生__材" localSheetId="0">#REF!</definedName>
    <definedName name="生__材" localSheetId="11">#REF!</definedName>
    <definedName name="生__材" localSheetId="1">#REF!</definedName>
    <definedName name="生__材">#REF!</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4" i="50416" l="1"/>
  <c r="E3" i="50412"/>
  <c r="E1" i="50412"/>
  <c r="G4" i="50404" l="1"/>
  <c r="F8" i="50414" l="1"/>
  <c r="G21" i="50416" l="1"/>
  <c r="H21" i="50416" s="1"/>
  <c r="G20" i="50416"/>
  <c r="H20" i="50416" s="1"/>
  <c r="J20" i="50416" s="1"/>
  <c r="G19" i="50416"/>
  <c r="H19" i="50416" s="1"/>
  <c r="J19" i="50416" s="1"/>
  <c r="G18" i="50416"/>
  <c r="H18" i="50416" s="1"/>
  <c r="J18" i="50416" s="1"/>
  <c r="G17" i="50416"/>
  <c r="H17" i="50416" s="1"/>
  <c r="J17" i="50416" s="1"/>
  <c r="G16" i="50416"/>
  <c r="G15" i="50416"/>
  <c r="G14" i="50416"/>
  <c r="G13" i="50416"/>
  <c r="H13" i="50416" s="1"/>
  <c r="J13" i="50416" s="1"/>
  <c r="G12" i="50416"/>
  <c r="G11" i="50416"/>
  <c r="H11" i="50416" s="1"/>
  <c r="J11" i="50416" s="1"/>
  <c r="G10" i="50416"/>
  <c r="G9" i="50416"/>
  <c r="H9" i="50416" s="1"/>
  <c r="J9" i="50416" s="1"/>
  <c r="C20" i="50412"/>
  <c r="D20" i="50412" s="1"/>
  <c r="C19" i="50412"/>
  <c r="D19" i="50412" s="1"/>
  <c r="C18" i="50412"/>
  <c r="D18" i="50412" s="1"/>
  <c r="C17" i="50412"/>
  <c r="D17" i="50412" s="1"/>
  <c r="C16" i="50412"/>
  <c r="D16" i="50412" s="1"/>
  <c r="C15" i="50412"/>
  <c r="D15" i="50412" s="1"/>
  <c r="C14" i="50412"/>
  <c r="D14" i="50412" s="1"/>
  <c r="C13" i="50412"/>
  <c r="D13" i="50412" s="1"/>
  <c r="C12" i="50412"/>
  <c r="D12" i="50412" s="1"/>
  <c r="C11" i="50412"/>
  <c r="D11" i="50412" s="1"/>
  <c r="C10" i="50412"/>
  <c r="D10" i="50412" s="1"/>
  <c r="C9" i="50412"/>
  <c r="D9" i="50412" s="1"/>
  <c r="C8" i="50412"/>
  <c r="D8" i="50412" s="1"/>
  <c r="H16" i="50416" l="1"/>
  <c r="J16" i="50416" s="1"/>
  <c r="H12" i="50416"/>
  <c r="J12" i="50416" s="1"/>
  <c r="H15" i="50416"/>
  <c r="J15" i="50416" s="1"/>
  <c r="H14" i="50416"/>
  <c r="J14" i="50416" s="1"/>
  <c r="H10" i="50416"/>
  <c r="J10" i="50416" s="1"/>
  <c r="J21" i="50416"/>
  <c r="H22" i="50416" l="1"/>
  <c r="D5" i="50416" l="1"/>
  <c r="D3" i="50416"/>
  <c r="F8" i="50412"/>
  <c r="F9" i="50412"/>
  <c r="F10" i="50412"/>
  <c r="F11" i="50412"/>
  <c r="F12" i="50412"/>
  <c r="F13" i="50412"/>
  <c r="F14" i="50412"/>
  <c r="F15" i="50412"/>
  <c r="F16" i="50412"/>
  <c r="F17" i="50412"/>
  <c r="F18" i="50412"/>
  <c r="F19" i="50412"/>
  <c r="F20" i="50412"/>
  <c r="C21" i="50412"/>
  <c r="G22" i="50416"/>
  <c r="J22" i="50416" s="1"/>
  <c r="J4" i="50416" s="1"/>
  <c r="D21" i="50412" l="1"/>
  <c r="F21" i="50412" s="1"/>
  <c r="J13" i="50412"/>
  <c r="J14" i="50412"/>
  <c r="J15" i="50412"/>
  <c r="J16" i="50412"/>
  <c r="J17" i="50412"/>
  <c r="J18" i="50412"/>
  <c r="J19" i="50412"/>
  <c r="J20" i="50412"/>
  <c r="J21" i="50412"/>
  <c r="J22" i="50412"/>
  <c r="J23" i="50412"/>
  <c r="J12" i="50412"/>
  <c r="J11" i="50412"/>
  <c r="G3" i="50404" l="1"/>
</calcChain>
</file>

<file path=xl/sharedStrings.xml><?xml version="1.0" encoding="utf-8"?>
<sst xmlns="http://schemas.openxmlformats.org/spreadsheetml/2006/main" count="584" uniqueCount="364">
  <si>
    <t>部品管理
Parts control</t>
    <rPh sb="0" eb="2">
      <t>ブヒン</t>
    </rPh>
    <rPh sb="2" eb="4">
      <t>カンリ</t>
    </rPh>
    <phoneticPr fontId="5"/>
  </si>
  <si>
    <t>ＱＡＶItem</t>
    <phoneticPr fontId="5"/>
  </si>
  <si>
    <t>要　　件
Requirement</t>
    <rPh sb="0" eb="1">
      <t>ヨウ</t>
    </rPh>
    <rPh sb="3" eb="4">
      <t>ケン</t>
    </rPh>
    <phoneticPr fontId="5"/>
  </si>
  <si>
    <t>確　認　内　容
Content of confirmation</t>
    <rPh sb="0" eb="1">
      <t>アキラ</t>
    </rPh>
    <rPh sb="2" eb="3">
      <t>ニン</t>
    </rPh>
    <rPh sb="4" eb="5">
      <t>ウチ</t>
    </rPh>
    <rPh sb="6" eb="7">
      <t>カタチ</t>
    </rPh>
    <phoneticPr fontId="5"/>
  </si>
  <si>
    <t>No</t>
    <phoneticPr fontId="5"/>
  </si>
  <si>
    <t>区　分
Division</t>
    <rPh sb="0" eb="1">
      <t>ク</t>
    </rPh>
    <rPh sb="2" eb="3">
      <t>ブン</t>
    </rPh>
    <phoneticPr fontId="5"/>
  </si>
  <si>
    <t>判　定
Judgment</t>
    <rPh sb="0" eb="1">
      <t>ハン</t>
    </rPh>
    <rPh sb="2" eb="3">
      <t>サダム</t>
    </rPh>
    <phoneticPr fontId="5"/>
  </si>
  <si>
    <t>Page 4 of  7</t>
    <phoneticPr fontId="5"/>
  </si>
  <si>
    <t>合計　Total</t>
    <rPh sb="0" eb="2">
      <t>ゴウケイ</t>
    </rPh>
    <phoneticPr fontId="5"/>
  </si>
  <si>
    <t>No</t>
    <phoneticPr fontId="5"/>
  </si>
  <si>
    <t>　　　　　　　　　　　　　　　　　　○：Ｍｕｓｔ､　　△：Ｗａｎｔ</t>
    <phoneticPr fontId="5"/>
  </si>
  <si>
    <t>　　　　　　　　　　　　　　　　　　○：Ｍｕｓｔ､　　△：Ｗａｎｔ</t>
    <phoneticPr fontId="5"/>
  </si>
  <si>
    <t>　　　　　　　　　　　　　　　　　　○：Ｍｕｓｔ､　　△：Ｗａｎｔ</t>
    <phoneticPr fontId="5"/>
  </si>
  <si>
    <t>　　　　　　　　　　　　　　　　　　○：Ｍｕｓｔ､　　△：Ｗａｎｔ</t>
    <phoneticPr fontId="5"/>
  </si>
  <si>
    <t>　　　　　　　　　　　　　　　　　　○：Ｍｕｓｔ､　　△：Ｗａｎｔ</t>
    <phoneticPr fontId="5"/>
  </si>
  <si>
    <t>　　　　　　　　　　　　　　　　　　○：Ｍｕｓｔ､　　△：Ｗａｎｔ</t>
    <phoneticPr fontId="5"/>
  </si>
  <si>
    <t>Audited 
company</t>
    <phoneticPr fontId="8"/>
  </si>
  <si>
    <t xml:space="preserve">In charge of 
Quality Assurance </t>
    <phoneticPr fontId="8"/>
  </si>
  <si>
    <t>Issue</t>
    <phoneticPr fontId="8"/>
  </si>
  <si>
    <t>Detailed Fact</t>
    <phoneticPr fontId="8"/>
  </si>
  <si>
    <t xml:space="preserve">    Deployment View for improvement</t>
    <phoneticPr fontId="4"/>
  </si>
  <si>
    <t>Company name</t>
    <phoneticPr fontId="8"/>
  </si>
  <si>
    <t>Quality meeting date</t>
    <phoneticPr fontId="8"/>
  </si>
  <si>
    <r>
      <t>Date:  YY/MM/DD</t>
    </r>
    <r>
      <rPr>
        <sz val="12"/>
        <rFont val="ＭＳ Ｐゴシック"/>
        <family val="3"/>
        <charset val="128"/>
      </rPr>
      <t/>
    </r>
  </si>
  <si>
    <t>Attendants</t>
    <phoneticPr fontId="8"/>
  </si>
  <si>
    <t>Held at</t>
    <phoneticPr fontId="8"/>
  </si>
  <si>
    <t>YYMMDD/ 
Attendants name</t>
  </si>
  <si>
    <t>Contents</t>
    <phoneticPr fontId="8"/>
  </si>
  <si>
    <t>Operation to</t>
    <phoneticPr fontId="8"/>
  </si>
  <si>
    <t>　ＶＩＳＩＴＯＲ</t>
    <phoneticPr fontId="8"/>
  </si>
  <si>
    <t>Div.</t>
    <phoneticPr fontId="8"/>
  </si>
  <si>
    <t>Name</t>
    <phoneticPr fontId="8"/>
  </si>
  <si>
    <t>Ｇｒ</t>
    <phoneticPr fontId="8"/>
  </si>
  <si>
    <t>（Div. &amp; Name）</t>
    <phoneticPr fontId="8"/>
  </si>
  <si>
    <t>Musashi</t>
    <phoneticPr fontId="8"/>
  </si>
  <si>
    <t>ＳＡ</t>
    <phoneticPr fontId="8"/>
  </si>
  <si>
    <t>一連</t>
    <rPh sb="0" eb="2">
      <t>イチレン</t>
    </rPh>
    <phoneticPr fontId="8"/>
  </si>
  <si>
    <t>What is concerned about on system organization?</t>
    <phoneticPr fontId="8"/>
  </si>
  <si>
    <t>Ｓ</t>
    <phoneticPr fontId="8"/>
  </si>
  <si>
    <t>Ｕ</t>
    <phoneticPr fontId="8"/>
  </si>
  <si>
    <t>Ｇ</t>
    <phoneticPr fontId="8"/>
  </si>
  <si>
    <t>ﾒﾝﾊﾞｰ</t>
    <phoneticPr fontId="8"/>
  </si>
  <si>
    <t>Completed date</t>
    <phoneticPr fontId="8"/>
  </si>
  <si>
    <t>Table of Quality Assurance Judgment</t>
  </si>
  <si>
    <t>Judgment</t>
  </si>
  <si>
    <t>Judgment standard</t>
  </si>
  <si>
    <t>Management and persons in charge of QA</t>
    <phoneticPr fontId="8"/>
  </si>
  <si>
    <t>Whole 
company</t>
    <phoneticPr fontId="8"/>
  </si>
  <si>
    <t>Development section if applicable</t>
    <phoneticPr fontId="8"/>
  </si>
  <si>
    <t>- Quality-control standards including inspection standard, process-quality control sheets and work 
   standards must surely be provided, established and revised so as to reflect prevention measures against 
   quality unconformity. Quality-control standard should be implemented and controlled such as confirmation, revision and elimination when new model launch starts and the like..</t>
    <phoneticPr fontId="8"/>
  </si>
  <si>
    <t>Engineering/
Quality/
Operation</t>
    <phoneticPr fontId="8"/>
  </si>
  <si>
    <t>Procurement section if applicable</t>
    <phoneticPr fontId="8"/>
  </si>
  <si>
    <t>Operation sections</t>
    <phoneticPr fontId="8"/>
  </si>
  <si>
    <t xml:space="preserve">Manufacturing equipment control </t>
    <phoneticPr fontId="8"/>
  </si>
  <si>
    <t>Operation/Equipment control</t>
    <phoneticPr fontId="8"/>
  </si>
  <si>
    <t>Operation/Quality control</t>
    <phoneticPr fontId="8"/>
  </si>
  <si>
    <t>Operation/
Quality control/
Engineering</t>
    <phoneticPr fontId="8"/>
  </si>
  <si>
    <t xml:space="preserve">Internal quality audit </t>
    <phoneticPr fontId="8"/>
  </si>
  <si>
    <t>- The management and persons in charge of quality assurance must establish a system which internal 
  quality audit can be conducted without interruption; due rules and routes must also be provided. The rules 
  and routes must be periodically implemented and promoted to complete measure and improvement of unconformity. Also it needs to submit the report once a year.</t>
    <phoneticPr fontId="8"/>
  </si>
  <si>
    <t>- The curriculum covering quality education and training must be set up to implement it as needed or at 
   regular intervals. Also, the confirmation and the follow-up must be conducted.</t>
    <phoneticPr fontId="8"/>
  </si>
  <si>
    <t>Company</t>
    <phoneticPr fontId="8"/>
  </si>
  <si>
    <t>Issued</t>
    <phoneticPr fontId="8"/>
  </si>
  <si>
    <t>Held on</t>
    <phoneticPr fontId="8"/>
  </si>
  <si>
    <r>
      <t>●</t>
    </r>
    <r>
      <rPr>
        <sz val="10"/>
        <rFont val="Arial"/>
        <family val="2"/>
      </rPr>
      <t xml:space="preserve"> Summary (confirmation items, overall confirmation results, improvement area and how to move improvement on, etc.) </t>
    </r>
  </si>
  <si>
    <t>I. Confirmation items</t>
    <phoneticPr fontId="8"/>
  </si>
  <si>
    <t>II. Confirmation results</t>
    <phoneticPr fontId="8"/>
  </si>
  <si>
    <t>NO.</t>
    <phoneticPr fontId="8"/>
  </si>
  <si>
    <t>Musashi Auto Parts India Pvt Ltd.</t>
  </si>
  <si>
    <t>Dated :-</t>
  </si>
  <si>
    <t>Overall Conclusion : -</t>
  </si>
  <si>
    <t xml:space="preserve"> NOTE :-</t>
  </si>
  <si>
    <t>経営方針及び組織 
Management policy and organization</t>
  </si>
  <si>
    <t xml:space="preserve">                   
Detailed facts &amp; phenomena</t>
  </si>
  <si>
    <r>
      <t xml:space="preserve">
</t>
    </r>
    <r>
      <rPr>
        <b/>
        <sz val="12"/>
        <rFont val="Arial"/>
        <family val="2"/>
      </rPr>
      <t>Items</t>
    </r>
  </si>
  <si>
    <t>Countermeasure</t>
  </si>
  <si>
    <r>
      <t xml:space="preserve">
</t>
    </r>
    <r>
      <rPr>
        <b/>
        <sz val="12"/>
        <rFont val="Arial"/>
        <family val="2"/>
      </rPr>
      <t xml:space="preserve">Contents           </t>
    </r>
  </si>
  <si>
    <t>Checked by sign</t>
  </si>
  <si>
    <t>Completed date</t>
  </si>
  <si>
    <t xml:space="preserve">         
Improvement for the real cause</t>
  </si>
  <si>
    <t>Root cause</t>
  </si>
  <si>
    <t>Improvement of system and organization</t>
  </si>
  <si>
    <t xml:space="preserve">
Improvement record</t>
  </si>
  <si>
    <r>
      <t>Attendants</t>
    </r>
    <r>
      <rPr>
        <sz val="11"/>
        <rFont val="ＭＳ Ｐゴシック"/>
        <charset val="128"/>
      </rPr>
      <t xml:space="preserve">               </t>
    </r>
    <r>
      <rPr>
        <sz val="10"/>
        <rFont val="ＭＳ Ｐゴシック"/>
        <family val="3"/>
        <charset val="128"/>
      </rPr>
      <t>（Div. &amp; Name）</t>
    </r>
  </si>
  <si>
    <t>ＱＡＶ－１</t>
  </si>
  <si>
    <r>
      <t xml:space="preserve">
</t>
    </r>
    <r>
      <rPr>
        <sz val="8"/>
        <rFont val="Arial"/>
        <family val="2"/>
      </rPr>
      <t>Confirmation area</t>
    </r>
  </si>
  <si>
    <t xml:space="preserve">      
Detail Root cause Plan</t>
  </si>
  <si>
    <r>
      <t xml:space="preserve">
</t>
    </r>
    <r>
      <rPr>
        <sz val="10"/>
        <rFont val="Arial"/>
        <family val="2"/>
      </rPr>
      <t>Checked by sign</t>
    </r>
  </si>
  <si>
    <t>Quality Assurance System, Structure and Operation Status</t>
  </si>
  <si>
    <t>QAV-1 Performance Standard</t>
  </si>
  <si>
    <t>Process</t>
  </si>
  <si>
    <r>
      <t xml:space="preserve">  </t>
    </r>
    <r>
      <rPr>
        <sz val="10"/>
        <rFont val="ＭＳ Ｐゴシック"/>
        <family val="3"/>
        <charset val="128"/>
      </rPr>
      <t>（</t>
    </r>
    <r>
      <rPr>
        <sz val="10"/>
        <rFont val="Arial"/>
        <family val="2"/>
      </rPr>
      <t xml:space="preserve">High </t>
    </r>
    <r>
      <rPr>
        <sz val="10"/>
        <rFont val="ＭＳ Ｐゴシック"/>
        <family val="3"/>
        <charset val="128"/>
      </rPr>
      <t>：Ｈ</t>
    </r>
    <r>
      <rPr>
        <sz val="10"/>
        <rFont val="Arial"/>
        <family val="2"/>
      </rPr>
      <t>, Midium</t>
    </r>
    <r>
      <rPr>
        <sz val="10"/>
        <rFont val="ＭＳ Ｐゴシック"/>
        <family val="3"/>
        <charset val="128"/>
      </rPr>
      <t>：Ｍ</t>
    </r>
    <r>
      <rPr>
        <sz val="10"/>
        <rFont val="Arial"/>
        <family val="2"/>
      </rPr>
      <t xml:space="preserve"> , Low</t>
    </r>
    <r>
      <rPr>
        <sz val="10"/>
        <rFont val="ＭＳ Ｐゴシック"/>
        <family val="3"/>
        <charset val="128"/>
      </rPr>
      <t>：Ｌ）</t>
    </r>
  </si>
  <si>
    <t>（Note）　SA:Situation Analysis　　　S:Effect Seriousness　　U:Time Urgency 　　Ｇ：Growth Potential</t>
  </si>
  <si>
    <t xml:space="preserve">Person in charge </t>
  </si>
  <si>
    <t>QAV-1 Check Sheet</t>
  </si>
  <si>
    <t>Supplier Name</t>
  </si>
  <si>
    <t>Audited Date</t>
  </si>
  <si>
    <t xml:space="preserve">
Checked item</t>
  </si>
  <si>
    <t xml:space="preserve">
Not conformity</t>
  </si>
  <si>
    <t xml:space="preserve">
Conformity</t>
  </si>
  <si>
    <t>Check item</t>
  </si>
  <si>
    <t xml:space="preserve">
QAV-1 Check Sheet </t>
  </si>
  <si>
    <t xml:space="preserve">
Audit date</t>
  </si>
  <si>
    <t>Management policy and organization</t>
  </si>
  <si>
    <t>Quality System</t>
  </si>
  <si>
    <t>Specification and design control</t>
  </si>
  <si>
    <t>Control of standards and the likes</t>
  </si>
  <si>
    <t>Supplier control</t>
  </si>
  <si>
    <t>Parts control</t>
  </si>
  <si>
    <t>Process control</t>
  </si>
  <si>
    <t>Control of production equipment</t>
  </si>
  <si>
    <t>Final inspection and reliability test</t>
  </si>
  <si>
    <t>Control of inspection equipment</t>
  </si>
  <si>
    <t>Rejection countermeasure and acceptance by concern</t>
  </si>
  <si>
    <t>Internal quality audit</t>
  </si>
  <si>
    <t>Quality education and training</t>
  </si>
  <si>
    <t>Ｇｒ</t>
  </si>
  <si>
    <t>15.04.2015</t>
  </si>
  <si>
    <t>Evidences</t>
  </si>
  <si>
    <t>Photos</t>
  </si>
  <si>
    <t>30.04.2015</t>
  </si>
  <si>
    <t>15.05.2015</t>
  </si>
  <si>
    <t>30.05.2015</t>
  </si>
  <si>
    <t>New Quality Objective based on Back Up Data of all departments for 3 Months.</t>
  </si>
  <si>
    <t>k</t>
  </si>
  <si>
    <t>Mar'15</t>
  </si>
  <si>
    <t>Dec'15</t>
  </si>
  <si>
    <t>Confirmation items</t>
  </si>
  <si>
    <t>確　認　内　容
Content of confirmation</t>
  </si>
  <si>
    <t>Target</t>
  </si>
  <si>
    <t>July'16</t>
  </si>
  <si>
    <t>[</t>
  </si>
  <si>
    <t>Issued</t>
  </si>
  <si>
    <t>Actual</t>
  </si>
  <si>
    <t>　○（適）：適合conformity ×(不)：不適合not conformity</t>
  </si>
  <si>
    <t>One copy 
for each distributed div.</t>
  </si>
  <si>
    <t>品質システム 
Quality system</t>
  </si>
  <si>
    <t>仕様及び設計管理 
Specification and design control</t>
  </si>
  <si>
    <t>標準類 
Control of standards and the like</t>
  </si>
  <si>
    <t>部品管理
Parts control</t>
  </si>
  <si>
    <t>工程管理
Process control</t>
  </si>
  <si>
    <t>製造設備の管理
Control of production equipment</t>
  </si>
  <si>
    <t>検査用機器の管理
Control of inspection equipment</t>
  </si>
  <si>
    <t>不良対策及び特採
Rejection countermeasure and acceptance by concession</t>
  </si>
  <si>
    <t>品質教育及び訓練
Quality education and training</t>
  </si>
  <si>
    <t>内部品質監査
Internal quality audit</t>
  </si>
  <si>
    <t>外注先を含めた自主管理初物項目（材料変更、加工
条件・方法の変更、工程系列の変更、機械変更、治工具
こと
The independent system initial production parts control demand item (change in the material change, the change in processing conditions and the method, changes in the process line, and the machine change, the tools change, the metal mold change, and the inspection methods) including the subcontractor should be able to be contacted us beforehand.</t>
  </si>
  <si>
    <t>Page 2 of  7</t>
  </si>
  <si>
    <t>Page 3 of  7</t>
  </si>
  <si>
    <t>Page 5 of  7</t>
  </si>
  <si>
    <t>Page 6 of  7</t>
  </si>
  <si>
    <t>attached③                Page 1 of  7</t>
  </si>
  <si>
    <t>Approved      Check      issue</t>
  </si>
  <si>
    <t>- The manager must decide quality policy and target, and they must be break down into each section. Each practicing section must deploy the policy and target, and periodically evaluate the progress and also improve them.
'- The manager must establish its proper business organization in terms of quality assurance.
   A person in charge of each quality control operation and his role responsibility should be clarified.
'- In case of a substitute person for quality assurance responsibility is designated, the manager must clearly definition of the  role allocation and location for the person in charge of quality assurance. The quality P/D/C/A must be rotated.</t>
  </si>
  <si>
    <t>- The manager must make quality assurance system charts and others in terms of
   quality assurance, and role allocation and operation organization charts are matched and implemented.
   In addition, evaluation and improvement should be implemented as needed.
'- The quality-assurance system charts must be clarified operating timings and sections in charge of
   planning, implementing and evaluating quality-assurance operation at each step from development, sales 
   and after-sale services of parts (products).
'- Each practicing section must respect the system as a basic system of quality assurance 
  operation, and the manager and leading department must establish a system for internal audit and others. 
  Evaluation and improvement must be implemented as needed.
'- A system for feeding back of quality history and giving forecasts must be organized in order to assure quality such     as preventive measures for reoccurring unconformity.
'- The above system must be consistent with actual operation.
   Furthermore, the system must be connected to improvement of the trouble result including current 
   mass-production processes and reflection to new models.
- Rules and regulations must be provided and informed to each section; they must be reviewed regularly or as 
  needed for better evaluation and revision.</t>
  </si>
  <si>
    <t>Whole 
company</t>
  </si>
  <si>
    <t>- The design and development sections must reflect investigation results of prevention
   from occurring and recurring to their planning, designing, developing and evaluating The operation.
   A proper system must be feeding back to revision of drawing or next plan clearly.
'- Drawings and specification sheets must be managed with a simple managing system. Applicable
  documentation including instructions and past records must be grasped well and controlled.
'- Appropriate confirmation and action for the prevention of quality unconformity must be implemented.</t>
  </si>
  <si>
    <t>-  The items and methods to conduct starting- and periodical-inspections must be set and followed according 
    to due plans.
'-  Adequate actions and measures against any problems must be taken, including parts 
   manufactured with the equipment.</t>
  </si>
  <si>
    <t>- Final inspections must be conducted according to the final inspection criteria; test results and analyzed 
  results must be fed back to the process headwaters to obtain improvement.
'- Reliability tests must be conducted according to the plan; evaluated results must be fed back to the 
   headwaters to lead to further improvement.</t>
  </si>
  <si>
    <t>- Inspection instruments must be maintained according to the managing methods prescribed for specific
   instruments. Proper actions and measures against any problems must be taken; parts under
   measurement should also securely be kept.
'- The traceability of such instruments must be assured; necessary data must be stored and kept in order.</t>
  </si>
  <si>
    <t>Held on :-</t>
  </si>
  <si>
    <t>Held at :-</t>
  </si>
  <si>
    <t>Score</t>
  </si>
  <si>
    <t>Quality Assurance Division</t>
  </si>
  <si>
    <t>QAV-1 Report</t>
  </si>
  <si>
    <t xml:space="preserve"> Approved</t>
  </si>
  <si>
    <t xml:space="preserve">                                                             Checked                                       </t>
  </si>
  <si>
    <r>
      <t>経営方針及び組織　</t>
    </r>
    <r>
      <rPr>
        <sz val="10"/>
        <rFont val="Arial"/>
        <family val="2"/>
      </rPr>
      <t>Management policy and organization</t>
    </r>
    <r>
      <rPr>
        <sz val="10"/>
        <rFont val="ＭＳ Ｐゴシック"/>
        <family val="3"/>
        <charset val="128"/>
      </rPr>
      <t xml:space="preserve">
（１．品質方針　　　２．業務組織)　(-1. Quality policy    -2. Operational organization)</t>
    </r>
  </si>
  <si>
    <r>
      <t>品質システム　</t>
    </r>
    <r>
      <rPr>
        <sz val="10"/>
        <rFont val="Arial"/>
        <family val="2"/>
      </rPr>
      <t>Quality system</t>
    </r>
    <r>
      <rPr>
        <sz val="10"/>
        <rFont val="ＭＳ Ｐゴシック"/>
        <family val="3"/>
        <charset val="128"/>
      </rPr>
      <t xml:space="preserve">
（１．規定　　２．品質保証体系図）　(-1. Quality assurance system     -2. Standard)</t>
    </r>
  </si>
  <si>
    <r>
      <t>仕様及び設計管理　</t>
    </r>
    <r>
      <rPr>
        <sz val="10"/>
        <rFont val="Arial"/>
        <family val="2"/>
      </rPr>
      <t>Specification and design control
（１．仕様管理　　　２．設計管理）　(-1. Specification control    -2. Design control)</t>
    </r>
  </si>
  <si>
    <r>
      <t>標準類管理　</t>
    </r>
    <r>
      <rPr>
        <sz val="10"/>
        <rFont val="Arial"/>
        <family val="2"/>
      </rPr>
      <t>Control of standards and the like</t>
    </r>
    <r>
      <rPr>
        <sz val="10"/>
        <rFont val="ＭＳ Ｐゴシック"/>
        <family val="3"/>
        <charset val="128"/>
      </rPr>
      <t xml:space="preserve">
（１．検査基準　　２．工程品質管理　　３．作業標準　　４．検査成績表）
(-1. Inspection Criteria   -2. Process Quality Control Table'-3. Operation standard)</t>
    </r>
  </si>
  <si>
    <r>
      <t>取引先管理　</t>
    </r>
    <r>
      <rPr>
        <sz val="10"/>
        <rFont val="Arial"/>
        <family val="2"/>
      </rPr>
      <t>Supplier control</t>
    </r>
    <r>
      <rPr>
        <sz val="10"/>
        <rFont val="ＭＳ Ｐゴシック"/>
        <family val="3"/>
        <charset val="128"/>
      </rPr>
      <t xml:space="preserve">
（１．契約　　２．監査/評価/指導　　３．受入検査　　４．変化点管理）
(-1. Contract     -2. Audit/Evaluation/Guidance     -3. Receiving inspection　'-4. Change point control)
</t>
    </r>
  </si>
  <si>
    <r>
      <t>Parts control</t>
    </r>
    <r>
      <rPr>
        <sz val="10"/>
        <rFont val="ＭＳ Ｐゴシック"/>
        <family val="3"/>
        <charset val="128"/>
      </rPr>
      <t>　部品管理</t>
    </r>
    <r>
      <rPr>
        <sz val="10"/>
        <rFont val="Arial"/>
        <family val="2"/>
      </rPr>
      <t xml:space="preserve">
（１．初物管理　　２．ロット管理　　３．識別管理　　４．品質低下防止管理　　５．支給品の管理）
(-1. Initial production parts control     -2. Lot control
'-3. Identification control     -4. Quality deterioration preventive control　'-5. Supplied product control)</t>
    </r>
  </si>
  <si>
    <r>
      <t>Process control</t>
    </r>
    <r>
      <rPr>
        <sz val="10"/>
        <rFont val="ＭＳ Ｐゴシック"/>
        <family val="3"/>
        <charset val="128"/>
      </rPr>
      <t>　工程管理</t>
    </r>
    <r>
      <rPr>
        <sz val="10"/>
        <rFont val="Arial"/>
        <family val="2"/>
      </rPr>
      <t xml:space="preserve">
（１．製造条件の管理　　２．工程内検査　　３．工程不具合の改善　　４．新規の重点管理）
(-1. Manufacturing condition control     -2. In-process inspection
'-3. Improvement of process problem     -4. Control of new important point)</t>
    </r>
  </si>
  <si>
    <r>
      <t>Control of production equipment</t>
    </r>
    <r>
      <rPr>
        <sz val="10"/>
        <rFont val="ＭＳ Ｐゴシック"/>
        <family val="3"/>
        <charset val="128"/>
      </rPr>
      <t>　製造設備の管理
（１．製造設備の管理）　(-1. Control of production equipment)　</t>
    </r>
  </si>
  <si>
    <r>
      <t>最終検査及び信頼性試験　</t>
    </r>
    <r>
      <rPr>
        <sz val="10"/>
        <rFont val="Arial"/>
        <family val="2"/>
      </rPr>
      <t>Final inspection and reliability test</t>
    </r>
    <r>
      <rPr>
        <sz val="10"/>
        <rFont val="ＭＳ Ｐゴシック"/>
        <family val="3"/>
        <charset val="128"/>
      </rPr>
      <t xml:space="preserve">
（１．最終検査　　２．信頼性試験）　(-1. Final inspection     -2. Reliability test)</t>
    </r>
  </si>
  <si>
    <r>
      <t>検査用機器の管理　</t>
    </r>
    <r>
      <rPr>
        <sz val="10"/>
        <rFont val="Arial"/>
        <family val="2"/>
      </rPr>
      <t>Control of inspection equipment</t>
    </r>
    <r>
      <rPr>
        <sz val="10"/>
        <rFont val="ＭＳ Ｐゴシック"/>
        <family val="3"/>
        <charset val="128"/>
      </rPr>
      <t xml:space="preserve">
（１．計測/ＱＡ機器）　(-1. Measuring/QA equipment     -2. Reliability test equipment)</t>
    </r>
  </si>
  <si>
    <r>
      <t>不良対策及び特採　</t>
    </r>
    <r>
      <rPr>
        <sz val="10"/>
        <rFont val="Arial"/>
        <family val="2"/>
      </rPr>
      <t>Rejection countermeasure and acceptance by concession</t>
    </r>
    <r>
      <rPr>
        <sz val="10"/>
        <rFont val="ＭＳ Ｐゴシック"/>
        <family val="3"/>
        <charset val="128"/>
      </rPr>
      <t xml:space="preserve">
（１．不良対策　　２．特採）　(-1. Rejection countermeasure     -2. Acceptance by concession
'-3. After-sales service)</t>
    </r>
  </si>
  <si>
    <r>
      <t>内部品質監査　</t>
    </r>
    <r>
      <rPr>
        <sz val="10"/>
        <rFont val="Arial"/>
        <family val="2"/>
      </rPr>
      <t>Internal quality audit</t>
    </r>
    <r>
      <rPr>
        <sz val="10"/>
        <rFont val="ＭＳ Ｐゴシック"/>
        <family val="3"/>
        <charset val="128"/>
      </rPr>
      <t xml:space="preserve">
（１．内部品質監査）　(-1. Internal quality audit)</t>
    </r>
  </si>
  <si>
    <r>
      <t>品質教育及び訓練）　</t>
    </r>
    <r>
      <rPr>
        <sz val="10"/>
        <rFont val="Arial"/>
        <family val="2"/>
      </rPr>
      <t>Quality education and training</t>
    </r>
    <r>
      <rPr>
        <sz val="10"/>
        <rFont val="ＭＳ Ｐゴシック"/>
        <family val="3"/>
        <charset val="128"/>
      </rPr>
      <t xml:space="preserve">
（１．品質教育　　２．品質訓練）　(-1. Quality education     -2. Quality training)</t>
    </r>
  </si>
  <si>
    <t>品質目標が設定され、各部門に展開されていること
Quality targets are defined, and deployed to each department</t>
  </si>
  <si>
    <t>○</t>
  </si>
  <si>
    <t xml:space="preserve">品質保証責任者は定期的に展開計画を進捗状況を評価していること
The Management must evaluate the development plan regularly and evaluate the progress report. </t>
  </si>
  <si>
    <t>客先満足が監視されていること
The customer satisfaction shall be monitored</t>
  </si>
  <si>
    <t xml:space="preserve">品質保証責任者が任命され権限が明確なこと品質責任者不在時の代行者が明確になっていること
The quality assurance representative must be appointed and the authority must be clear. 
The representative at the time of absence of the quality officer has been clarified
</t>
  </si>
  <si>
    <t>組織図等で部門役割が明確になっていること組織長等の責任者が不在の場合の代行者が明確になっていること
Division roles shall be clarified in organization charts etc.
Proxy-in-charge in the case where the representative is absent shall be clarified</t>
  </si>
  <si>
    <t xml:space="preserve">規程類の最新版管理の仕組みが明確なこと
The system for the management of latest version of the documents/regulations shall be clarified.. </t>
  </si>
  <si>
    <t>客先との協定事項および要求項目（図面、文書）は管理
部門が明確で最新版管理の仕組みが明確なこと
The controller department for the customer agreement items and requirements (SQM, other agreements,) are clarified, and the system shall be clarified for the latest version control.</t>
  </si>
  <si>
    <t>品質保証業務手順が整理されていること（品質ﾏﾆｭｱﾙ等）
Quality assurance operation procedure shall be available (Quality Manual, etc.)</t>
  </si>
  <si>
    <t>客先ニーズを把握し、対応能力を自己評価していること
Grasping customer needs (CSR) and reflection in system</t>
  </si>
  <si>
    <t xml:space="preserve">生産計画は数ヶ月先まで見極め、対応計画があること
The production plan should be assessed for several months ahead and response plan shall be available. </t>
  </si>
  <si>
    <t>工程品質管理表に顧客ニーズ・過去トラブルの不具合対策を反映する仕組みが明確なこと
The system is clarified for reflecting the customer requirements and countermeasures of past troubles in control plan</t>
  </si>
  <si>
    <t>量産移行時作業習熟訓練を実施する仕組みがあること
The system shall be available to carry out the work skill training during mass production transition stage.</t>
  </si>
  <si>
    <t>立上り３ヶ月間は重点管理する仕組みがあること
System shall be available to carry out special controlling for the initial 3 months after SOP.</t>
  </si>
  <si>
    <t>品質保証に関する規程類（決め事）の制定・改訂・公布ルールが明確で及び主管部門、責任者が明確なこと
The rule for making/revision &amp; issuance of regulations/documentations, responsible departments, and responsible person shall be clarified.</t>
  </si>
  <si>
    <t>図面を最新版管理する仕組みが明確なこと
Drawing's latest version control rule shall be available.</t>
  </si>
  <si>
    <t>社内図に過去トラが反映されるルールになっていること
Rule is available for reflecting past troubles in in-house drawing.</t>
  </si>
  <si>
    <t>仕様変更情報が必要部門に伝達されていること
Spec change information shall be communicated to concern departments.</t>
  </si>
  <si>
    <t>社内図の決裁者は明確で承認サインが入っていること
The approver of the in-house drawing shall be clarified, and approval sign is available.</t>
  </si>
  <si>
    <t>重点管理項目を設定する基準が明確なこと
Criteria for setting critical control items shall be clarified.</t>
  </si>
  <si>
    <t>仕様変更情報に伴い、工程QC表、作業指示書、帳票類が変更される仕組みが明確なこと
The system shall be available to change the control plan, process sheet, and documents in accordance with the spec change information.</t>
  </si>
  <si>
    <t xml:space="preserve">標準類の作成・確認・承認者がサインをしてあること
Prepared by, checked by and approved by person in-charges sign shall be available on documents.
</t>
  </si>
  <si>
    <t>材料変更･調達先又は加工の一部でも外注する場合などの変化点は事前に武蔵（又は客先）の承認を得る事を明確にしてあること
In case of material change/supplier change or even outsourcing partial process, the rule is available to obtain the approval of change point in advance from Musashi (customer).</t>
  </si>
  <si>
    <t>外注先の品質管理状況を監視していること
Quality control status of the suppliers shall be monitored (collect supplier failure information, determine supplier grade according to quality level) and conduct audit and instruction periodically?</t>
  </si>
  <si>
    <t>外注先からの製品を監視していること
Receiving inspection of the incoming parts shall be carried out.</t>
  </si>
  <si>
    <t>初物の定義が明確になっていること
Initial production parts definition shall be clarified.</t>
  </si>
  <si>
    <t>初物部品には識別表示を明示することが明確なこと
The rule shall be available to indicate the initial production parts with identification tag.</t>
  </si>
  <si>
    <t>客先のロット管理要求事項を反映する仕組みがあること
The system is available to reflect the customer's lot control requirements.</t>
  </si>
  <si>
    <t xml:space="preserve">ロット番号設定方法が明確になっていること
Lot control no. setting method shall be clarified.
</t>
  </si>
  <si>
    <t>製品にロット番号が明示されていること
Lot no. shall be displayed on all WIP and finish parts</t>
  </si>
  <si>
    <t>受け払いのロット番号、数量の記録があること
Process wise incoming-outgoing lot no. &amp; qty shall be recorded</t>
  </si>
  <si>
    <t>先入れ先出しのルールが規定されていること
The documented rule shall be available for FIFO.</t>
  </si>
  <si>
    <t>出荷ロット毎に混載している製造ロット番号と数量が明確になっていること
On each dispatch lot, mixed manufacturing lot number and quantity must be clear</t>
  </si>
  <si>
    <t xml:space="preserve">異常打上げルートが明確にされていること（ﾙｰﾄ・役責）
Abnormality reporting route shall be clarified (Route/responsibilities)
</t>
  </si>
  <si>
    <t xml:space="preserve">不良品・修正品・不明品の処置ルールが明確にされている こと（識別）
NG parts/re-work parts/un-identified parts treatment rule shall be clarified (identification)
</t>
  </si>
  <si>
    <t>上項の処置ルールが教育されていること
Above mentioned treatment rule shall be communicated and displayed</t>
  </si>
  <si>
    <t>修正品は記録管理されていること（この記録には修正内容及びロット番号が含まれていること）
Record control is carried out for rework parts
(rework contents and the lot number are included in this record)</t>
  </si>
  <si>
    <t>工程に保留品置き場が明確になっていること
Hold parts keeping location is clarified in the process</t>
  </si>
  <si>
    <t>納入荷姿は客先に承認を受けていること（客先要求による）
Shipping packaging shall be approved from the customer (as per customer's requirement)</t>
  </si>
  <si>
    <t>外注先からの製品及び客先支給品の異常品については供給元にその情報をフィードバックする仕組みがあること
Regarding the abnormal parts received from the suppliers or customer provided material, system is available to feedback the same information to the supplier.</t>
  </si>
  <si>
    <t>製造条件設定値は品質確保の裏付けデータで証明されていること
Manufacturing condition (process parameter) set value shall be proved by supporting data</t>
  </si>
  <si>
    <t>工程内検査の頻度はデータで裏付けられていること
The frequency of in-process inspections shall be supported by data</t>
  </si>
  <si>
    <t>イベント品製作時、量産同等のサイクルタイムで生産され品質確認されていること
Event parts shall be made with the same cycle time considering for mass production and quality shall be confirmed.</t>
  </si>
  <si>
    <t>作業基準と実作業が整合している事を工程毎に検証されていること
Actual operations(process) shall be carried out as per process sheet and shall be verified for each process.</t>
  </si>
  <si>
    <t>検査器具･マスター･サンプルが工程に設置されて
いること
Inspection tools・masters・sample parts shall be available in the process</t>
  </si>
  <si>
    <t>検査データが記録され定期的に確認されていること
The inspection data shall be recorded and regularly confirmed</t>
  </si>
  <si>
    <t xml:space="preserve">工程異常発生時の処置ルールを決めてあること
Abnormality treatment rule (when in-process abnormality occurred) is available.
</t>
  </si>
  <si>
    <t>工程異常発生時の処置ルールが指導してあること
The treatment rule when process abnormality occurs are breakdown/inform to all concerns.</t>
  </si>
  <si>
    <t>工程異常時の処置記録が管理されていること
（この記録には処置内容と日時が記録されていること）
The treatment record when process abnormality occurs shall be controlled.
(In this record, treatment contents and date-time shall be recorded)</t>
  </si>
  <si>
    <t>全設備リストが整備されていること
All the equipment list shall be maintained.</t>
  </si>
  <si>
    <t xml:space="preserve">始業点検項目の実績が記録されていること
Start-up inspection items actual shall be recorded.
</t>
  </si>
  <si>
    <t>異常発生時の製品処置ルールが明確になっていること
Product treatment/handling rule when abnormality occurs on machine are clarified</t>
  </si>
  <si>
    <t xml:space="preserve">設備修理後の初物は品質確認を実施することが明確になっていること
The rule is available to perform quality check of the initial production parts after equipment repair.
</t>
  </si>
  <si>
    <t>検査場所で検査基準が明確にされていること
Inspection standard shall be available at inspection area.</t>
  </si>
  <si>
    <t>検査員は資格認定または力量確認されていること
The inspector must be qualified or competent</t>
  </si>
  <si>
    <t>官能検査項目にはサンプルが準備されていること
Samples/OPL(with clear pictorial image) shall be available for sensory test items</t>
  </si>
  <si>
    <t>良品端数品の混入防止が図られていること
Mix-up prevention shall be carried out for OK left over part (lot left over parts)</t>
  </si>
  <si>
    <t>不良品は識別･隔離がされていること
Defective items shall be identified and kept separately.</t>
  </si>
  <si>
    <t>不良品は責任区にＦ/Ｂされ対策を推進していること
Defective parts information/feedback shared with concern sections, and promoting countermeasures</t>
  </si>
  <si>
    <t>試験結果不良品発見時の処置ルールを定めてあること
Treatment rule shall defined when NG part detects from the test results.(Std. room/metlab inspection case)</t>
  </si>
  <si>
    <t>全検査用機器･設備リストが整備されていること
All the inspection instruments・equipment list shall be maintained</t>
  </si>
  <si>
    <t>点検計画に従い点検実績が記録されていること
The calibration shall be carried out as per calibration plan and record shall be evident.</t>
  </si>
  <si>
    <t xml:space="preserve">点検方法･判定基準が明示されていること
The calibration method and the judgment criteria must be clearly stated (in case internal calibration)
</t>
  </si>
  <si>
    <t>異常発見時の製品処置ルールが明確になっていること
Parts treatment rule when abnormality detects during calibration shall be clarified</t>
  </si>
  <si>
    <t>0マスター、ポカヨケマスター（製品マスター）も精度確認
及び有効期限が管理されていること
Calibration control shall also be carried out for 0 masters, pokayoke masters (part masters).</t>
  </si>
  <si>
    <t>是正処置の仕組みがあること
CAPA procedure shall be available</t>
  </si>
  <si>
    <t>客先情報を受けてから処置･対策･標準化までの業務要領がルール化されていること
The work procedure for corrective action shall be defined, from receiving the information from the customer/internal trouble till immediate action・countermeasures・standardization of the issue.</t>
  </si>
  <si>
    <t>選別は不良ゼロのロットのもう一つ前のロットまで遡る事になっていること
The rule must be clarified for containment action
Segregation shall be carried out till the previous lot of the lot in which zero defect found.</t>
  </si>
  <si>
    <t>対策内容は真の原因を潰した事を品質責任者が承認していること
Actual root cause shall be addressed and countermeasure for the same should be taken, and the same should be approved by the quality representative</t>
  </si>
  <si>
    <t>対策実施の完了及び効果を確認していること
Countermeasure completion and effectiveness monitoring shall be confirmed.</t>
  </si>
  <si>
    <t>特採は客先に報告され承認を受けていること
In case of external deviation required the same shall be communicated and approved by customer.</t>
  </si>
  <si>
    <t>年間計画に従って実施されていること
Internal quality audit plan shall be made and carried out as per annual plan.</t>
  </si>
  <si>
    <t>年間計画に従って実施されていること
Quality training plan shall be available and carried out as per annual plan.</t>
  </si>
  <si>
    <t>品質教育責任者･推進者が明確に任命されていること
Quality training trainer・promtor shall be appointed.</t>
  </si>
  <si>
    <t>受講者が内容を理解した事を確認していること
It shall be verified/checked that students/participant understand the contents of training.</t>
  </si>
  <si>
    <t>全社員対象に実施されていること
All employee shall be covered for training.</t>
  </si>
  <si>
    <t>新任作業者には､教育者を指名し一定期間指導していること
For newly joined operators, trainer shall be designated, and provided guidance for a defined period of time.</t>
  </si>
  <si>
    <t>△</t>
  </si>
  <si>
    <t xml:space="preserve">外注先に初期流動管理が展開されていること。
Initial flow control shall be deployed for suppliers
</t>
  </si>
  <si>
    <t xml:space="preserve">認定サプライヤーのリストを整備されていること。
The list of approved suppliers shall be available 
 and documented 
</t>
  </si>
  <si>
    <t xml:space="preserve">新規取引先の選定・承認基準が明確で標準化されていること。
New supplier selection/ certificate criteria shall be available
</t>
  </si>
  <si>
    <r>
      <t xml:space="preserve">
C</t>
    </r>
    <r>
      <rPr>
        <sz val="11"/>
        <rFont val="ＭＳ Ｐゴシック"/>
        <charset val="128"/>
      </rPr>
      <t>onformation %</t>
    </r>
  </si>
  <si>
    <t xml:space="preserve">規程類、客先関連文書が変更になった場合、関連部門
に周知する仕組みが明確なこと
When regulations (rule/documents), customer related documents are changed, the system to inform relevant departments shall be clarified. </t>
  </si>
  <si>
    <t>開発から量産移行までの製造管理計画を策定する仕組みがあること
The system shall be available to formulate a production control plan(QCD's, quality maturation plan,APQP matrix etc.), from development to mass production.</t>
  </si>
  <si>
    <t>品質目標を具現化するため、前年の反省を踏まえて展開 計画、推進者を明確にしていること（例：事業計画書）
In order to achieve the quality targets, deployment plan based on last year's review, and person in-charge are clarified. (e.g.: Business Plan sheet)</t>
  </si>
  <si>
    <t xml:space="preserve">IATFシステムが取得されていますか。もしなければ、取得計画がありますか？
Is there any IATF system implemented. If Yes, From which authority and its validity
.If no, do you have any planning?
</t>
  </si>
  <si>
    <r>
      <t xml:space="preserve">社員へ客先満足度向上の啓蒙活動を実施していること
</t>
    </r>
    <r>
      <rPr>
        <sz val="9"/>
        <color theme="1"/>
        <rFont val="ＭＳ Ｐゴシック"/>
      </rPr>
      <t>Motivationa</t>
    </r>
    <r>
      <rPr>
        <sz val="9"/>
        <color rgb="FFFF0000"/>
        <rFont val="ＭＳ Ｐゴシック"/>
      </rPr>
      <t>l</t>
    </r>
    <r>
      <rPr>
        <sz val="9"/>
        <rFont val="ＭＳ Ｐゴシック"/>
        <family val="3"/>
        <charset val="128"/>
      </rPr>
      <t xml:space="preserve"> activities shall be carried out for employees
(quality circle, quality month, HR selected activities)</t>
    </r>
  </si>
  <si>
    <t>量産前に図面指示全項目を測定・評価し、記録する仕組みがあること
The system shall be available for measuring/evaluating, recording of all the drawing indicated items (layout, setting approval) before mass production start.</t>
  </si>
  <si>
    <t>外注先の品質管理項目を設定もしくは承認していること
Quality control items of the supplier shall be controlled (PQCS,inspection standard,PSW etc.)</t>
  </si>
  <si>
    <t>客先の初物要求事項を反映する仕組みがあること
The system shall be available to reflect all the customer's initial production parts requirement.</t>
  </si>
  <si>
    <t>工程品質管理表、作業指示書の作成改定ルート、
役責が明確になっていること 
Control plan, process sheet's making and revision rule &amp; responsibility shall be clarified.</t>
  </si>
  <si>
    <t>工程品質管理表作成に上記２項及び作成に関する
客先要求を網羅することが明確になっていること
It is clarified that the customer critical items ,past troubles are getting reflected in relevant documents
 ( control plan., lot control sheet,TPM sheet, Setting approval etc.)</t>
  </si>
  <si>
    <t>不良品・修正品・不明品の品質判断者が明確なこと
Person in-charge is clarified for taking quality judgment for NG parts・rework parts・unidentified parts.</t>
  </si>
  <si>
    <t>保留品には混入防止の識別があること
Identification shall be available on hold parts to prevent from mix-up</t>
  </si>
  <si>
    <t xml:space="preserve">長期保管・滞留品の防錆防塵等品質低下対策が定められていること
Countermeasures to prevent quality deterioration of long-term storage / slow moving parts (like anti-rust, anti-dust, etc.) are defined.
</t>
  </si>
  <si>
    <t>異常を察知する方法を指導してあること
Training shall be provided regarding how to detect abnormalities on machine.
(for e.g.: abnormal noise, oil leakage, etc.)</t>
  </si>
  <si>
    <t>点検場所は室温など環境条件が整備されていること
Environmental conditions such as room temperature, etc. shall be maintained at the inspection standard room</t>
  </si>
  <si>
    <t>使用中機器が有効期限内である事を証明できていること
Calibration slip with validity period (or similar method like color coding, etc.) shall be available on all the in-use inspection equipment</t>
  </si>
  <si>
    <t>対策内容は類似工程に水平展開されていること
Countermeasures shall be horizontally deployed in similar processes</t>
  </si>
  <si>
    <t xml:space="preserve">社内監査員の選定基準が明確になっており、監査は認定審査員が行っていること。
Criteria of internal auditor selection shall be defined and audit shall be carried out by the authorized auditor
</t>
  </si>
  <si>
    <t>監査結果は記録されていること 指摘事項の対策内容がフォロ－アップされていること
Audit result should be recorded and countermeasure of the observation items shall be evident</t>
  </si>
  <si>
    <t>実施結果が品質責任者から経営者に報告されていること
Findings of internal audit shall be reported to top management by the quality representative.</t>
  </si>
  <si>
    <t>法定資格作業には資格者を従事させていること
The operations for which legal qualification/license is required shall be carried out qualified/license holder person.</t>
  </si>
  <si>
    <t>検査員には流出不具合による事例教育を実施していること
In case of customer complaint/ outflow of NG parts, training shall be provided to inspector with actual NG part or any other similar mode(e.g. OPL with NG part pictorial image) and record shall be evident</t>
  </si>
  <si>
    <t>Judgment criteria for Quality Control System</t>
  </si>
  <si>
    <t>Conformity % ( OK items / total check items *100)</t>
  </si>
  <si>
    <t>1.    Satisfying all the QAV requirement items</t>
  </si>
  <si>
    <t>2.    Some inadequacies are observed in the system, but almost satisfying all requirements</t>
  </si>
  <si>
    <t>85% or MORE</t>
  </si>
  <si>
    <t>3.    Inadequacies are observed in system during QAV audit, but satisfying the passing requirements</t>
  </si>
  <si>
    <t>75% or MORE</t>
  </si>
  <si>
    <t>4.    Many inadequacies are observed in system during QAV audit, and the QAV result doesn't satisfy passing requirement</t>
  </si>
  <si>
    <t>50% or MORE</t>
  </si>
  <si>
    <t>5.   Not satisfying the QAV requirement.</t>
  </si>
  <si>
    <t>Below 50%</t>
  </si>
  <si>
    <t>最終検査及び信頼性試験
Final inspection and reliability test</t>
  </si>
  <si>
    <t>設備点検計画に従い点検実績が記録されていること
The preventive maintenance shall be carried out as per PM plan and record shall be evident.</t>
  </si>
  <si>
    <t>1．The system and operation status of Quality Assurance</t>
  </si>
  <si>
    <t>品質記録の客先要求を反映して保管期間を明確にしていること（例：初物、ロット、検査、修正、是正、測定機等）
Document retention period shall be clarified and in aligned with customer's requirement (E.g.: PPAP items, IPP,CAPA's, etc.)</t>
  </si>
  <si>
    <t>初物管理を実施する仕組みがあること
System shall be available to carry out IPP control</t>
  </si>
  <si>
    <t>社内配付図面が管理されており、配付先で旧図が誤使用されないための仕組みが明確なこと
Internal drawing distribution control is carried out, and system is available to prevent the misuse of old drawing.</t>
  </si>
  <si>
    <t>S No.</t>
  </si>
  <si>
    <t>Quality system</t>
  </si>
  <si>
    <t>Control of standards and the like</t>
  </si>
  <si>
    <r>
      <rPr>
        <sz val="10"/>
        <rFont val="Arial"/>
        <family val="2"/>
      </rPr>
      <t>Parts control</t>
    </r>
    <r>
      <rPr>
        <sz val="10"/>
        <rFont val="ＭＳ Ｐゴシック"/>
        <family val="3"/>
        <charset val="128"/>
      </rPr>
      <t>　</t>
    </r>
  </si>
  <si>
    <t>Rejection countermeasure and acceptance by concession</t>
  </si>
  <si>
    <t>Internal Quality Audits</t>
  </si>
  <si>
    <t>Major Category</t>
  </si>
  <si>
    <t>Sub-category</t>
  </si>
  <si>
    <t xml:space="preserve">Management policy and organization
</t>
  </si>
  <si>
    <t xml:space="preserve">Quality system
</t>
  </si>
  <si>
    <t xml:space="preserve">Specifications and design control
</t>
  </si>
  <si>
    <t xml:space="preserve">Management of standards and the likes
</t>
  </si>
  <si>
    <t xml:space="preserve">Supplier management
</t>
  </si>
  <si>
    <t xml:space="preserve">Parts control
</t>
  </si>
  <si>
    <t xml:space="preserve">Process control
</t>
  </si>
  <si>
    <t xml:space="preserve">Final inspections and reliability tests 
</t>
  </si>
  <si>
    <t xml:space="preserve">Inspection instrument control 
</t>
  </si>
  <si>
    <t xml:space="preserve">Countermeasures against defects
</t>
  </si>
  <si>
    <t>(1) Quality policy
(2) Business organization</t>
  </si>
  <si>
    <t>(1) Quality assurance system
(2) Rules and regulations</t>
  </si>
  <si>
    <t>(1) Specification control
(2) Design control</t>
  </si>
  <si>
    <t>(1) Inspection criteria
(2) Control chart of process quality 
(3) Work standards</t>
  </si>
  <si>
    <t>(1)  Agreements
(2) Audit/Evaluation/Guidance
(3) Receiving inspection</t>
  </si>
  <si>
    <t xml:space="preserve">(1)  Initial products control 
(2) Lot control 
(3) Identification control 
(4) Deterioration prevention
(5) Supplied-goods control 
</t>
  </si>
  <si>
    <t xml:space="preserve">(1)  Process conditions control
(2)  In-process inspection 
(3) Defective improvement processes
</t>
  </si>
  <si>
    <t>(1)  Plans/QA instruments 
(2) Instruments for reliability checks</t>
  </si>
  <si>
    <t>Subjected area</t>
  </si>
  <si>
    <t xml:space="preserve">
Conformation %</t>
  </si>
  <si>
    <t>- A system for feeding back quality information must be established; the information (information 
  on defects and the agglomeration and analyzed results of defects data inside and outside the company, 
  etc.) must be reflected to improvement of the result or development of new models.
'- Prevention measures against defects must be planned, implemented and checked to find required actions  
  and also to eliminate recurrence and wrong shipment. To find such adequate measures and solve serious 
  problems including recurrence, find the actual result with products or on the site, appropriate measure and prevention should be implemented.
- The horizontal development of improving know-how must be worked on other processes and 
   parts/products.
'- Reporting- and judging-routes and necessary actions must be prescribed for appropriate action in case of 
  defects occurring; a person in charge must give a reporter useful advice, and it is reflected to countermeasures.
'- In the case of a special adoption system being established, rules must be obeyed and leaded to proper 
  evaluation of such adoption and also recurrence prevention.
'- After–sale services such as rotating P/D/C/A against defects found at customers and end users must be performed without loss of time.</t>
  </si>
  <si>
    <t xml:space="preserve">- Quality-assurance agreement with suppliers must be concluded.
'- Quality-assurance system or quality standard of suppliers must be evaluated and properly instructed for further improvement education by conducting receiving inspections and quality audit regularly or as needed. </t>
  </si>
  <si>
    <t>- Rules/routes must be provided taking into account “Control Procedure of Initial Products” and “Lot
   Control Procedure” issued by customers. The rules/routes must be followed, surely checked and 
   controlled.
'- Rules/routes taking subject parts into account must be provided for sure identification and quality-
  unconformity prevention. The rules/routes must be followed, and error check must be 
  surely conducted.
'- Supplied goods must be properly identified and controlled. Check points are considered by a supplier     and receiver for quality assurance.</t>
  </si>
  <si>
    <t>- The criteria and manufacturing conditions prescribed in the quality-standard control sheets and others must be respected. Additionally, evaluation without any omission must be conducted by a person in charge;  improvement must be implemented.
'- In-process inspections must be conducted according to the process-quality control sheets and work
  standards. Quality levels can be grasped based on analyzed data; evaluations and actions 
  must be performed to assure the base.</t>
  </si>
  <si>
    <t>No</t>
  </si>
  <si>
    <t>(1) Control of production equipment</t>
  </si>
  <si>
    <t xml:space="preserve">(1) Final inspections
(2) Reliability tests
</t>
  </si>
  <si>
    <t xml:space="preserve">(1) Countermeasures against defects
(2) Deviation system
(3) After-sale services
</t>
  </si>
  <si>
    <t>(1) Internal quality audit</t>
  </si>
  <si>
    <t>(1) QA education
(2) Quality Training</t>
  </si>
  <si>
    <t xml:space="preserve">Musashi Auto Parts India Pvt Ltd.
</t>
  </si>
  <si>
    <r>
      <rPr>
        <sz val="11"/>
        <rFont val="Calibri"/>
        <family val="2"/>
      </rPr>
      <t>≥</t>
    </r>
    <r>
      <rPr>
        <sz val="9.9"/>
        <rFont val="Arial"/>
        <family val="2"/>
      </rPr>
      <t>75%</t>
    </r>
  </si>
  <si>
    <t>取引先管理
Supplier control</t>
  </si>
  <si>
    <t>Verification</t>
  </si>
  <si>
    <t>〇</t>
  </si>
  <si>
    <t>×</t>
  </si>
  <si>
    <t>Page 7 of  7</t>
  </si>
  <si>
    <t>NA</t>
  </si>
  <si>
    <t>　○（適）：適合conformity、　　×(不)：不適合not conformity         NA: 該当以外　Not applicable</t>
  </si>
  <si>
    <t xml:space="preserve">EHSシステムが取得されていますか。もしなければ、取得計画がありますか？
Is there any EHS system implemented. If Yes, From which authority and its validity
.If no, do you have any planning?
</t>
  </si>
  <si>
    <t>Responsible of
Quality Audit</t>
  </si>
  <si>
    <t>Auditor</t>
  </si>
  <si>
    <t>In charge</t>
  </si>
  <si>
    <r>
      <rPr>
        <b/>
        <u/>
        <sz val="10"/>
        <rFont val="Arial"/>
        <family val="2"/>
      </rPr>
      <t xml:space="preserve">&lt;Overall evaluation&gt;
</t>
    </r>
    <r>
      <rPr>
        <sz val="10"/>
        <rFont val="Arial"/>
        <family val="2"/>
      </rPr>
      <t xml:space="preserve">
</t>
    </r>
  </si>
  <si>
    <t xml:space="preserve">×(不)：不適合not conformity </t>
  </si>
  <si>
    <t xml:space="preserve">　○（適）：適合conformity、　　        </t>
  </si>
  <si>
    <t>NA: 該当以外　Not applicable</t>
  </si>
  <si>
    <t>Issue Date</t>
  </si>
  <si>
    <t>Supplier :-</t>
  </si>
  <si>
    <t>MAP-ID</t>
  </si>
  <si>
    <t>Audited Company</t>
  </si>
  <si>
    <t>理　由 ･備　考
Reason・notes</t>
  </si>
  <si>
    <t>In order to be declared as having passed in the QAV-1 audit, auditee firm/supplier shall obtain a minimum score of 3 (i.e. atleast 75% confomity rate) in total and shall minimum score of 60% in major categories items 6 ~ 10.</t>
  </si>
  <si>
    <t>ISF-QA-070 , Rev.01,
Dated: 05.07.2019</t>
  </si>
  <si>
    <t>ISF-QA-070 , Rev.01,Dated: 05.07.2019</t>
  </si>
  <si>
    <t>ISF-QA-070 , Rev.01 ,Dated: 05.07.2019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</si>
</sst>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2">
    <numFmt numFmtId="41" formatCode="_ * #,##0_ ;_ * \-#,##0_ ;_ * &quot;-&quot;_ ;_ @_ "/>
    <numFmt numFmtId="43" formatCode="_ * #,##0.00_ ;_ * \-#,##0.00_ ;_ * &quot;-&quot;??_ ;_ @_ "/>
    <numFmt numFmtId="164" formatCode="&quot;$&quot;#,##0_);[Red]\(&quot;$&quot;#,##0\)"/>
    <numFmt numFmtId="165" formatCode="&quot;$&quot;#,##0.00_);[Red]\(&quot;$&quot;#,##0.00\)"/>
    <numFmt numFmtId="166" formatCode="_(* #,##0_);_(* \(#,##0\);_(* &quot;-&quot;_);_(@_)"/>
    <numFmt numFmtId="167" formatCode="_(&quot;$&quot;* #,##0.00_);_(&quot;$&quot;* \(#,##0.00\);_(&quot;$&quot;* &quot;-&quot;??_);_(@_)"/>
    <numFmt numFmtId="168" formatCode="0.0%"/>
    <numFmt numFmtId="169" formatCode="#,##0;\-#,##0;&quot;-&quot;"/>
    <numFmt numFmtId="170" formatCode="dd\-mmm\-yy"/>
    <numFmt numFmtId="171" formatCode="&quot;¥&quot;#,##0;[Red]&quot;¥&quot;\-#,##0"/>
    <numFmt numFmtId="172" formatCode="&quot;¥&quot;#,##0.00;[Red]&quot;¥&quot;\-#,##0.00"/>
    <numFmt numFmtId="173" formatCode="&quot;¥&quot;#,##0.00;[Red]\-&quot;¥&quot;#,##0.00"/>
    <numFmt numFmtId="174" formatCode="0.000"/>
    <numFmt numFmtId="175" formatCode="0.0"/>
    <numFmt numFmtId="176" formatCode="_ * #,##0_ ;_ * &quot;¥&quot;&quot;¥&quot;\-#,##0_ ;_ * &quot;-&quot;_ ;_ @_ "/>
    <numFmt numFmtId="177" formatCode="&quot;$&quot;#,##0_);[Red]&quot;¥&quot;&quot;¥&quot;\(&quot;$&quot;#,##0&quot;¥&quot;&quot;¥&quot;\)"/>
    <numFmt numFmtId="178" formatCode="#,##0;\(#,##0\)"/>
    <numFmt numFmtId="179" formatCode="\$#,##0.00;\(\$#,##0.00\)"/>
    <numFmt numFmtId="180" formatCode="\$#,##0;\(\$#,##0\)"/>
    <numFmt numFmtId="181" formatCode="\+##"/>
    <numFmt numFmtId="182" formatCode="_(&quot;N$&quot;* #,##0_);_(&quot;N$&quot;* \(#,##0\);_(&quot;N$&quot;* &quot;-&quot;_);_(@_)"/>
    <numFmt numFmtId="183" formatCode="&quot;Rp&quot;#,##0_);\(&quot;Rp&quot;#,##0\)"/>
    <numFmt numFmtId="184" formatCode="[$€]#,##0.00;[Red][$€]\-#,##0.00"/>
    <numFmt numFmtId="185" formatCode="&quot;£&quot;#,##0.00;[Red]\-&quot;£&quot;#,##0.00"/>
    <numFmt numFmtId="186" formatCode="_-&quot;£&quot;* #,##0_-;\-&quot;£&quot;* #,##0_-;_-&quot;£&quot;* &quot;-&quot;_-;_-@_-"/>
    <numFmt numFmtId="187" formatCode="_-&quot;£&quot;* #,##0.00_-;\-&quot;£&quot;* #,##0.00_-;_-&quot;£&quot;* &quot;-&quot;??_-;_-@_-"/>
    <numFmt numFmtId="188" formatCode="&quot;US$&quot;\ #,##0_);\(&quot;US$&quot;\ #,##0\)"/>
    <numFmt numFmtId="189" formatCode="&quot;$&quot;_#\,##0_);[Red]\(&quot;$&quot;_#\,##0\)"/>
    <numFmt numFmtId="190" formatCode="_-* #,##0\ _F_-;\-* #,##0\ _F_-;_-* &quot;-&quot;\ _F_-;_-@_-"/>
    <numFmt numFmtId="191" formatCode="_(&quot;$&quot;* #,##0_);_(&quot;$&quot;* \(#,##0\);_(&quot;$&quot;* &quot;-&quot;??_);_(@_)"/>
    <numFmt numFmtId="192" formatCode="#,##0.0_);\(#,##0.0\)"/>
    <numFmt numFmtId="193" formatCode="0.0_)"/>
    <numFmt numFmtId="194" formatCode="&quot;$&quot;#,##0_);&quot;$&quot;\ \ \ \ \ \ \ \ \ \(#,##0\)"/>
    <numFmt numFmtId="195" formatCode="#,##0.00000"/>
    <numFmt numFmtId="196" formatCode="&quot;L.&quot;\ #,##0;\-&quot;L.&quot;\ #,##0"/>
    <numFmt numFmtId="197" formatCode="&quot;$&quot;____#######0_);[Red]\(&quot;$&quot;____######0\)"/>
    <numFmt numFmtId="198" formatCode="_(&quot;N$&quot;* #,##0.00_);_(&quot;N$&quot;* \(#,##0.00\);_(&quot;N$&quot;* &quot;-&quot;??_);_(@_)"/>
    <numFmt numFmtId="199" formatCode="&quot;$&quot;#,##0_);&quot;$&quot;\ \ \ \ \ \(#,##0\)"/>
    <numFmt numFmtId="200" formatCode="#,##0.0;[Red]\-#,##0.0"/>
    <numFmt numFmtId="201" formatCode="&quot;L.&quot;\ #,##0;[Red]\-&quot;L.&quot;\ #,##0"/>
    <numFmt numFmtId="202" formatCode="_-&quot;$&quot;* #,##0_-;\-&quot;$&quot;* #,##0_-;_-&quot;$&quot;* &quot;-&quot;_-;_-@_-"/>
    <numFmt numFmtId="203" formatCode="&quot;$&quot;#,##0.00;[Red]\-&quot;$&quot;#,##0.00"/>
  </numFmts>
  <fonts count="121">
    <font>
      <sz val="11"/>
      <name val="ＭＳ Ｐゴシック"/>
      <charset val="128"/>
    </font>
    <font>
      <sz val="11"/>
      <color theme="1"/>
      <name val="Calibri"/>
      <family val="2"/>
      <scheme val="minor"/>
    </font>
    <font>
      <sz val="11"/>
      <color theme="1"/>
      <name val="Calibri"/>
      <family val="2"/>
      <scheme val="minor"/>
    </font>
    <font>
      <sz val="11"/>
      <name val="ＭＳ Ｐゴシック"/>
      <charset val="128"/>
    </font>
    <font>
      <sz val="11"/>
      <name val="ＭＳ Ｐゴシック"/>
      <charset val="128"/>
    </font>
    <font>
      <sz val="6"/>
      <name val="ＭＳ Ｐゴシック"/>
      <family val="3"/>
      <charset val="128"/>
    </font>
    <font>
      <sz val="10"/>
      <name val="ＭＳ Ｐゴシック"/>
      <family val="3"/>
      <charset val="128"/>
    </font>
    <font>
      <sz val="9"/>
      <name val="ＭＳ Ｐゴシック"/>
      <family val="3"/>
      <charset val="128"/>
    </font>
    <font>
      <sz val="8"/>
      <name val="ＭＳ Ｐゴシック"/>
      <family val="3"/>
      <charset val="128"/>
    </font>
    <font>
      <sz val="18"/>
      <name val="ＭＳ Ｐゴシック"/>
      <family val="3"/>
      <charset val="128"/>
    </font>
    <font>
      <sz val="14"/>
      <name val="ＭＳ Ｐゴシック"/>
      <family val="3"/>
      <charset val="128"/>
    </font>
    <font>
      <sz val="11"/>
      <name val="Arial"/>
      <family val="2"/>
    </font>
    <font>
      <sz val="10"/>
      <name val="Arial"/>
      <family val="2"/>
    </font>
    <font>
      <sz val="12"/>
      <name val="ＭＳ Ｐゴシック"/>
      <family val="3"/>
      <charset val="128"/>
    </font>
    <font>
      <sz val="12"/>
      <name val="Arial"/>
      <family val="2"/>
    </font>
    <font>
      <sz val="9.6"/>
      <name val="標準ゴシック"/>
      <family val="3"/>
      <charset val="128"/>
    </font>
    <font>
      <b/>
      <sz val="11"/>
      <name val="明朝"/>
      <family val="1"/>
      <charset val="128"/>
    </font>
    <font>
      <sz val="10"/>
      <color indexed="8"/>
      <name val="Arial"/>
      <family val="2"/>
    </font>
    <font>
      <b/>
      <sz val="12"/>
      <name val="Arial"/>
      <family val="2"/>
    </font>
    <font>
      <sz val="14"/>
      <name val="System"/>
      <family val="2"/>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5"/>
      <name val="ＭＳ 明朝"/>
      <family val="1"/>
      <charset val="128"/>
    </font>
    <font>
      <sz val="10.5"/>
      <name val="Arial"/>
      <family val="2"/>
    </font>
    <font>
      <sz val="6"/>
      <name val="Arial"/>
      <family val="2"/>
    </font>
    <font>
      <sz val="8"/>
      <name val="Arial"/>
      <family val="2"/>
    </font>
    <font>
      <sz val="9"/>
      <name val="Arial"/>
      <family val="2"/>
    </font>
    <font>
      <b/>
      <sz val="12"/>
      <name val="ＭＳ Ｐゴシック"/>
      <family val="3"/>
      <charset val="128"/>
    </font>
    <font>
      <sz val="14"/>
      <name val="Arial"/>
      <family val="2"/>
    </font>
    <font>
      <b/>
      <sz val="11"/>
      <name val="Arial"/>
      <family val="2"/>
    </font>
    <font>
      <sz val="5"/>
      <name val="ＭＳ Ｐゴシック"/>
      <family val="3"/>
      <charset val="128"/>
    </font>
    <font>
      <sz val="5"/>
      <name val="Arial"/>
      <family val="2"/>
    </font>
    <font>
      <b/>
      <sz val="16"/>
      <name val="Arial"/>
      <family val="2"/>
    </font>
    <font>
      <sz val="10"/>
      <name val="ＭＳ Ｐ明朝"/>
      <family val="1"/>
      <charset val="128"/>
    </font>
    <font>
      <b/>
      <sz val="10"/>
      <name val="Arial"/>
      <family val="2"/>
    </font>
    <font>
      <b/>
      <u/>
      <sz val="12"/>
      <name val="Arial"/>
      <family val="2"/>
    </font>
    <font>
      <sz val="14"/>
      <name val="System"/>
      <family val="2"/>
    </font>
    <font>
      <b/>
      <sz val="20"/>
      <name val="Arial"/>
      <family val="2"/>
    </font>
    <font>
      <b/>
      <sz val="11"/>
      <name val="ＭＳ Ｐゴシック"/>
      <family val="3"/>
      <charset val="128"/>
    </font>
    <font>
      <sz val="11"/>
      <name val="ＭＳ Ｐゴシック"/>
      <family val="3"/>
      <charset val="128"/>
    </font>
    <font>
      <b/>
      <u/>
      <sz val="26"/>
      <name val="ＭＳ Ｐゴシック"/>
      <family val="3"/>
      <charset val="128"/>
    </font>
    <font>
      <b/>
      <u/>
      <sz val="26"/>
      <name val="Arial"/>
      <family val="2"/>
    </font>
    <font>
      <sz val="10"/>
      <name val="MS PGothic"/>
      <family val="3"/>
      <charset val="128"/>
    </font>
    <font>
      <u/>
      <sz val="11"/>
      <color indexed="12"/>
      <name val="?? ????"/>
      <family val="3"/>
    </font>
    <font>
      <sz val="11"/>
      <name val="??"/>
      <family val="1"/>
    </font>
    <font>
      <sz val="10"/>
      <name val="?W準??’c"/>
      <family val="3"/>
      <charset val="128"/>
    </font>
    <font>
      <sz val="11"/>
      <name val="??’c"/>
      <family val="3"/>
      <charset val="128"/>
    </font>
    <font>
      <sz val="11"/>
      <name val="ＭＳ ゴシック"/>
      <family val="3"/>
      <charset val="128"/>
    </font>
    <font>
      <sz val="11"/>
      <name val="‚l‚r ‚oƒSƒVƒbƒN"/>
      <family val="2"/>
    </font>
    <font>
      <sz val="12"/>
      <name val="¹ÙÅÁÃ¼"/>
      <family val="2"/>
    </font>
    <font>
      <sz val="11"/>
      <color indexed="8"/>
      <name val="Calibri"/>
      <family val="2"/>
    </font>
    <font>
      <sz val="11"/>
      <color indexed="9"/>
      <name val="Calibri"/>
      <family val="2"/>
    </font>
    <font>
      <sz val="10"/>
      <name val="ＭＳ ゴシック"/>
      <family val="3"/>
      <charset val="128"/>
    </font>
    <font>
      <sz val="11"/>
      <color indexed="20"/>
      <name val="Calibri"/>
      <family val="2"/>
    </font>
    <font>
      <sz val="10"/>
      <name val="Helv"/>
      <family val="2"/>
    </font>
    <font>
      <b/>
      <sz val="11"/>
      <color indexed="52"/>
      <name val="Calibri"/>
      <family val="2"/>
    </font>
    <font>
      <b/>
      <sz val="11"/>
      <color indexed="9"/>
      <name val="Calibri"/>
      <family val="2"/>
    </font>
    <font>
      <b/>
      <sz val="10"/>
      <name val="Tms Rmn"/>
      <family val="1"/>
    </font>
    <font>
      <sz val="12"/>
      <name val="Helv"/>
      <family val="2"/>
    </font>
    <font>
      <sz val="10"/>
      <name val="Times New Roman"/>
      <family val="1"/>
    </font>
    <font>
      <sz val="12"/>
      <color indexed="24"/>
      <name val="Arial"/>
      <family val="2"/>
    </font>
    <font>
      <i/>
      <sz val="11"/>
      <color indexed="23"/>
      <name val="Calibri"/>
      <family val="2"/>
    </font>
    <font>
      <sz val="11"/>
      <color indexed="17"/>
      <name val="Calibri"/>
      <family val="2"/>
    </font>
    <font>
      <b/>
      <sz val="12"/>
      <name val="Helv"/>
      <family val="2"/>
    </font>
    <font>
      <b/>
      <sz val="15"/>
      <color indexed="56"/>
      <name val="Calibri"/>
      <family val="2"/>
    </font>
    <font>
      <b/>
      <sz val="13"/>
      <color indexed="56"/>
      <name val="Calibri"/>
      <family val="2"/>
    </font>
    <font>
      <b/>
      <sz val="11"/>
      <color indexed="56"/>
      <name val="Calibri"/>
      <family val="2"/>
    </font>
    <font>
      <sz val="12"/>
      <name val="Trebuchet MS"/>
      <family val="2"/>
    </font>
    <font>
      <sz val="11"/>
      <color indexed="62"/>
      <name val="Calibri"/>
      <family val="2"/>
    </font>
    <font>
      <sz val="11"/>
      <color indexed="52"/>
      <name val="Calibri"/>
      <family val="2"/>
    </font>
    <font>
      <sz val="10"/>
      <name val="MS Sans Serif"/>
      <family val="2"/>
    </font>
    <font>
      <sz val="11"/>
      <color indexed="60"/>
      <name val="Calibri"/>
      <family val="2"/>
    </font>
    <font>
      <sz val="7"/>
      <name val="Small Fonts"/>
      <family val="2"/>
    </font>
    <font>
      <sz val="12"/>
      <name val="明朝"/>
      <family val="1"/>
      <charset val="128"/>
    </font>
    <font>
      <b/>
      <sz val="11"/>
      <color indexed="63"/>
      <name val="Calibri"/>
      <family val="2"/>
    </font>
    <font>
      <sz val="10"/>
      <name val="ＭＳ 明朝"/>
      <family val="1"/>
      <charset val="128"/>
    </font>
    <font>
      <b/>
      <sz val="11"/>
      <name val="Helv"/>
      <family val="2"/>
    </font>
    <font>
      <b/>
      <sz val="18"/>
      <color indexed="56"/>
      <name val="Cambria"/>
      <family val="1"/>
    </font>
    <font>
      <b/>
      <sz val="11"/>
      <color indexed="8"/>
      <name val="Calibri"/>
      <family val="2"/>
    </font>
    <font>
      <sz val="11"/>
      <color indexed="10"/>
      <name val="Calibri"/>
      <family val="2"/>
    </font>
    <font>
      <u/>
      <sz val="8.5"/>
      <color indexed="12"/>
      <name val="Arial"/>
      <family val="2"/>
    </font>
    <font>
      <u/>
      <sz val="11"/>
      <color indexed="12"/>
      <name val="ＭＳ ゴシック"/>
      <family val="3"/>
      <charset val="128"/>
    </font>
    <font>
      <sz val="16"/>
      <name val="ＭＳ Ｐゴシック"/>
      <family val="3"/>
      <charset val="128"/>
    </font>
    <font>
      <sz val="9"/>
      <name val="ＭＳ ゴシック"/>
      <family val="3"/>
      <charset val="128"/>
    </font>
    <font>
      <sz val="11"/>
      <name val="明朝"/>
      <family val="1"/>
      <charset val="128"/>
    </font>
    <font>
      <sz val="11"/>
      <name val="・団"/>
      <family val="1"/>
      <charset val="128"/>
    </font>
    <font>
      <sz val="10"/>
      <name val="MS PGothic"/>
      <family val="3"/>
    </font>
    <font>
      <sz val="24"/>
      <name val="ＭＳ Ｐゴシック"/>
      <family val="3"/>
      <charset val="128"/>
    </font>
    <font>
      <sz val="11"/>
      <color theme="1"/>
      <name val="Calibri"/>
      <family val="3"/>
      <charset val="128"/>
      <scheme val="minor"/>
    </font>
    <font>
      <b/>
      <sz val="10"/>
      <name val="ＭＳ Ｐゴシック"/>
    </font>
    <font>
      <b/>
      <sz val="9"/>
      <name val="ＭＳ Ｐゴシック"/>
    </font>
    <font>
      <sz val="9"/>
      <name val="ＭＳ Ｐゴシック"/>
    </font>
    <font>
      <sz val="14"/>
      <name val="ＭＳ Ｐゴシック"/>
    </font>
    <font>
      <b/>
      <u/>
      <sz val="10"/>
      <name val="Arial"/>
      <family val="2"/>
    </font>
    <font>
      <sz val="18"/>
      <name val="Arial"/>
      <family val="2"/>
    </font>
    <font>
      <b/>
      <u/>
      <sz val="24"/>
      <name val="Arial"/>
      <family val="2"/>
    </font>
    <font>
      <sz val="9"/>
      <color rgb="FFFF0000"/>
      <name val="ＭＳ Ｐゴシック"/>
    </font>
    <font>
      <b/>
      <sz val="11"/>
      <color theme="1"/>
      <name val="Calibri"/>
      <family val="2"/>
      <scheme val="minor"/>
    </font>
    <font>
      <sz val="9"/>
      <color theme="1"/>
      <name val="ＭＳ Ｐゴシック"/>
    </font>
    <font>
      <sz val="11"/>
      <name val="Calibri"/>
      <family val="2"/>
    </font>
    <font>
      <b/>
      <sz val="12"/>
      <color theme="1"/>
      <name val="Calibri"/>
      <family val="2"/>
      <scheme val="minor"/>
    </font>
    <font>
      <sz val="9.9"/>
      <name val="Arial"/>
      <family val="2"/>
    </font>
    <font>
      <sz val="12"/>
      <name val="ＭＳ Ｐゴシック"/>
      <charset val="128"/>
    </font>
    <font>
      <sz val="14"/>
      <name val="ＭＳ Ｐゴシック"/>
      <charset val="128"/>
    </font>
    <font>
      <sz val="16"/>
      <name val="ＭＳ Ｐゴシック"/>
      <charset val="128"/>
    </font>
    <font>
      <sz val="16"/>
      <name val="Arial"/>
      <family val="2"/>
    </font>
  </fonts>
  <fills count="34">
    <fill>
      <patternFill patternType="none"/>
    </fill>
    <fill>
      <patternFill patternType="gray125"/>
    </fill>
    <fill>
      <patternFill patternType="solid">
        <fgColor indexed="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gray125">
        <fgColor indexed="8"/>
      </patternFill>
    </fill>
    <fill>
      <patternFill patternType="solid">
        <fgColor indexed="43"/>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31"/>
        <bgColor indexed="42"/>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8"/>
      </left>
      <right style="hair">
        <color indexed="8"/>
      </right>
      <top style="thin">
        <color indexed="8"/>
      </top>
      <bottom style="hair">
        <color indexed="8"/>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64"/>
      </left>
      <right/>
      <top/>
      <bottom style="dotted">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medium">
        <color indexed="64"/>
      </top>
      <bottom/>
      <diagonal/>
    </border>
    <border>
      <left/>
      <right/>
      <top/>
      <bottom style="medium">
        <color indexed="8"/>
      </bottom>
      <diagonal/>
    </border>
    <border>
      <left style="hair">
        <color indexed="8"/>
      </left>
      <right style="double">
        <color indexed="8"/>
      </right>
      <top/>
      <bottom/>
      <diagonal/>
    </border>
    <border>
      <left/>
      <right/>
      <top style="thin">
        <color indexed="62"/>
      </top>
      <bottom style="double">
        <color indexed="62"/>
      </bottom>
      <diagonal/>
    </border>
    <border>
      <left style="thin">
        <color indexed="8"/>
      </left>
      <right/>
      <top/>
      <bottom style="thin">
        <color indexed="8"/>
      </bottom>
      <diagonal/>
    </border>
    <border>
      <left style="thin">
        <color indexed="64"/>
      </left>
      <right/>
      <top/>
      <bottom style="hair">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diagonal/>
    </border>
    <border>
      <left/>
      <right style="medium">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right style="dotted">
        <color indexed="64"/>
      </right>
      <top/>
      <bottom style="thin">
        <color indexed="64"/>
      </bottom>
      <diagonal/>
    </border>
    <border>
      <left style="dotted">
        <color indexed="64"/>
      </left>
      <right/>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dotted">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diagonal/>
    </border>
  </borders>
  <cellStyleXfs count="534">
    <xf numFmtId="0" fontId="0" fillId="0" borderId="0"/>
    <xf numFmtId="0" fontId="16" fillId="0" borderId="0" applyNumberFormat="0" applyFill="0" applyBorder="0" applyAlignment="0" applyProtection="0"/>
    <xf numFmtId="0" fontId="15" fillId="0" borderId="0"/>
    <xf numFmtId="0" fontId="54" fillId="0" borderId="0"/>
    <xf numFmtId="40" fontId="54" fillId="0" borderId="0" applyFill="0" applyBorder="0" applyAlignment="0" applyProtection="0"/>
    <xf numFmtId="0" fontId="58" fillId="0" borderId="0" applyNumberFormat="0" applyFill="0" applyBorder="0" applyAlignment="0" applyProtection="0">
      <alignment vertical="top"/>
      <protection locked="0"/>
    </xf>
    <xf numFmtId="41" fontId="12" fillId="0" borderId="0" applyFont="0" applyFill="0" applyBorder="0" applyAlignment="0" applyProtection="0"/>
    <xf numFmtId="0" fontId="59" fillId="0" borderId="0"/>
    <xf numFmtId="0" fontId="16" fillId="0" borderId="0" applyNumberFormat="0" applyFill="0" applyBorder="0" applyAlignment="0" applyProtection="0"/>
    <xf numFmtId="176" fontId="12" fillId="0" borderId="0" applyFont="0" applyFill="0" applyBorder="0" applyAlignment="0" applyProtection="0"/>
    <xf numFmtId="0" fontId="60" fillId="0" borderId="0"/>
    <xf numFmtId="0" fontId="16" fillId="0" borderId="0" applyNumberFormat="0" applyFill="0" applyBorder="0" applyAlignment="0" applyProtection="0"/>
    <xf numFmtId="0" fontId="12" fillId="0" borderId="0" applyNumberFormat="0" applyFill="0" applyBorder="0" applyAlignment="0" applyProtection="0"/>
    <xf numFmtId="0" fontId="61" fillId="0" borderId="0" applyFont="0" applyFill="0" applyBorder="0" applyAlignment="0" applyProtection="0"/>
    <xf numFmtId="177" fontId="61" fillId="0" borderId="0" applyFont="0" applyFill="0" applyBorder="0" applyAlignment="0" applyProtection="0"/>
    <xf numFmtId="9" fontId="12" fillId="2" borderId="0"/>
    <xf numFmtId="0" fontId="62" fillId="0" borderId="0"/>
    <xf numFmtId="190" fontId="40"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90" fontId="40"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189" fontId="12" fillId="0" borderId="0">
      <protection locked="0"/>
    </xf>
    <xf numFmtId="0" fontId="63" fillId="0" borderId="0"/>
    <xf numFmtId="9" fontId="64" fillId="0" borderId="0" applyFont="0" applyFill="0" applyBorder="0" applyAlignment="0" applyProtection="0"/>
    <xf numFmtId="0" fontId="65" fillId="3" borderId="0" applyNumberFormat="0" applyBorder="0" applyAlignment="0" applyProtection="0"/>
    <xf numFmtId="0" fontId="65" fillId="4" borderId="0" applyNumberFormat="0" applyBorder="0" applyAlignment="0" applyProtection="0"/>
    <xf numFmtId="0" fontId="65" fillId="5" borderId="0" applyNumberFormat="0" applyBorder="0" applyAlignment="0" applyProtection="0"/>
    <xf numFmtId="0" fontId="65" fillId="6" borderId="0" applyNumberFormat="0" applyBorder="0" applyAlignment="0" applyProtection="0"/>
    <xf numFmtId="0" fontId="65" fillId="7" borderId="0" applyNumberFormat="0" applyBorder="0" applyAlignment="0" applyProtection="0"/>
    <xf numFmtId="0" fontId="65" fillId="8" borderId="0" applyNumberFormat="0" applyBorder="0" applyAlignment="0" applyProtection="0"/>
    <xf numFmtId="0" fontId="20" fillId="3" borderId="0" applyNumberFormat="0" applyBorder="0" applyAlignment="0" applyProtection="0">
      <alignment vertical="center"/>
    </xf>
    <xf numFmtId="0" fontId="20" fillId="3" borderId="0" applyNumberFormat="0" applyBorder="0" applyAlignment="0" applyProtection="0">
      <alignment vertical="center"/>
    </xf>
    <xf numFmtId="0" fontId="20" fillId="4" borderId="0" applyNumberFormat="0" applyBorder="0" applyAlignment="0" applyProtection="0">
      <alignment vertical="center"/>
    </xf>
    <xf numFmtId="0" fontId="20" fillId="4" borderId="0" applyNumberFormat="0" applyBorder="0" applyAlignment="0" applyProtection="0">
      <alignment vertical="center"/>
    </xf>
    <xf numFmtId="0" fontId="20" fillId="5" borderId="0" applyNumberFormat="0" applyBorder="0" applyAlignment="0" applyProtection="0">
      <alignment vertical="center"/>
    </xf>
    <xf numFmtId="0" fontId="20" fillId="5"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7" borderId="0" applyNumberFormat="0" applyBorder="0" applyAlignment="0" applyProtection="0">
      <alignment vertical="center"/>
    </xf>
    <xf numFmtId="0" fontId="20" fillId="7" borderId="0" applyNumberFormat="0" applyBorder="0" applyAlignment="0" applyProtection="0">
      <alignment vertical="center"/>
    </xf>
    <xf numFmtId="0" fontId="20" fillId="8" borderId="0" applyNumberFormat="0" applyBorder="0" applyAlignment="0" applyProtection="0">
      <alignment vertical="center"/>
    </xf>
    <xf numFmtId="0" fontId="20" fillId="8" borderId="0" applyNumberFormat="0" applyBorder="0" applyAlignment="0" applyProtection="0">
      <alignment vertical="center"/>
    </xf>
    <xf numFmtId="0" fontId="65" fillId="9" borderId="0" applyNumberFormat="0" applyBorder="0" applyAlignment="0" applyProtection="0"/>
    <xf numFmtId="0" fontId="65" fillId="10" borderId="0" applyNumberFormat="0" applyBorder="0" applyAlignment="0" applyProtection="0"/>
    <xf numFmtId="0" fontId="65" fillId="11" borderId="0" applyNumberFormat="0" applyBorder="0" applyAlignment="0" applyProtection="0"/>
    <xf numFmtId="0" fontId="65" fillId="6" borderId="0" applyNumberFormat="0" applyBorder="0" applyAlignment="0" applyProtection="0"/>
    <xf numFmtId="0" fontId="65" fillId="9" borderId="0" applyNumberFormat="0" applyBorder="0" applyAlignment="0" applyProtection="0"/>
    <xf numFmtId="0" fontId="65" fillId="12" borderId="0" applyNumberFormat="0" applyBorder="0" applyAlignment="0" applyProtection="0"/>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20" fillId="11" borderId="0" applyNumberFormat="0" applyBorder="0" applyAlignment="0" applyProtection="0">
      <alignment vertical="center"/>
    </xf>
    <xf numFmtId="0" fontId="20" fillId="6" borderId="0" applyNumberFormat="0" applyBorder="0" applyAlignment="0" applyProtection="0">
      <alignment vertical="center"/>
    </xf>
    <xf numFmtId="0" fontId="20" fillId="6" borderId="0" applyNumberFormat="0" applyBorder="0" applyAlignment="0" applyProtection="0">
      <alignment vertical="center"/>
    </xf>
    <xf numFmtId="0" fontId="20" fillId="9" borderId="0" applyNumberFormat="0" applyBorder="0" applyAlignment="0" applyProtection="0">
      <alignment vertical="center"/>
    </xf>
    <xf numFmtId="0" fontId="20" fillId="9" borderId="0" applyNumberFormat="0" applyBorder="0" applyAlignment="0" applyProtection="0">
      <alignment vertical="center"/>
    </xf>
    <xf numFmtId="0" fontId="20" fillId="12" borderId="0" applyNumberFormat="0" applyBorder="0" applyAlignment="0" applyProtection="0">
      <alignment vertical="center"/>
    </xf>
    <xf numFmtId="0" fontId="20" fillId="12" borderId="0" applyNumberFormat="0" applyBorder="0" applyAlignment="0" applyProtection="0">
      <alignment vertical="center"/>
    </xf>
    <xf numFmtId="0" fontId="66" fillId="13" borderId="0" applyNumberFormat="0" applyBorder="0" applyAlignment="0" applyProtection="0"/>
    <xf numFmtId="0" fontId="66" fillId="10" borderId="0" applyNumberFormat="0" applyBorder="0" applyAlignment="0" applyProtection="0"/>
    <xf numFmtId="0" fontId="66" fillId="11" borderId="0" applyNumberFormat="0" applyBorder="0" applyAlignment="0" applyProtection="0"/>
    <xf numFmtId="0" fontId="66" fillId="14" borderId="0" applyNumberFormat="0" applyBorder="0" applyAlignment="0" applyProtection="0"/>
    <xf numFmtId="0" fontId="66" fillId="15" borderId="0" applyNumberFormat="0" applyBorder="0" applyAlignment="0" applyProtection="0"/>
    <xf numFmtId="0" fontId="66" fillId="16" borderId="0" applyNumberFormat="0" applyBorder="0" applyAlignment="0" applyProtection="0"/>
    <xf numFmtId="0" fontId="21" fillId="13" borderId="0" applyNumberFormat="0" applyBorder="0" applyAlignment="0" applyProtection="0">
      <alignment vertical="center"/>
    </xf>
    <xf numFmtId="0" fontId="21" fillId="13" borderId="0" applyNumberFormat="0" applyBorder="0" applyAlignment="0" applyProtection="0">
      <alignment vertical="center"/>
    </xf>
    <xf numFmtId="0" fontId="21" fillId="10"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1" fillId="11"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1" fillId="16" borderId="0" applyNumberFormat="0" applyBorder="0" applyAlignment="0" applyProtection="0">
      <alignment vertical="center"/>
    </xf>
    <xf numFmtId="0" fontId="67" fillId="0" borderId="0"/>
    <xf numFmtId="0" fontId="66" fillId="17" borderId="0" applyNumberFormat="0" applyBorder="0" applyAlignment="0" applyProtection="0"/>
    <xf numFmtId="0" fontId="66" fillId="18" borderId="0" applyNumberFormat="0" applyBorder="0" applyAlignment="0" applyProtection="0"/>
    <xf numFmtId="0" fontId="66" fillId="19" borderId="0" applyNumberFormat="0" applyBorder="0" applyAlignment="0" applyProtection="0"/>
    <xf numFmtId="0" fontId="66" fillId="14" borderId="0" applyNumberFormat="0" applyBorder="0" applyAlignment="0" applyProtection="0"/>
    <xf numFmtId="0" fontId="66" fillId="15" borderId="0" applyNumberFormat="0" applyBorder="0" applyAlignment="0" applyProtection="0"/>
    <xf numFmtId="0" fontId="66" fillId="20" borderId="0" applyNumberFormat="0" applyBorder="0" applyAlignment="0" applyProtection="0"/>
    <xf numFmtId="185" fontId="12" fillId="0" borderId="0" applyFont="0" applyFill="0" applyBorder="0" applyAlignment="0" applyProtection="0"/>
    <xf numFmtId="187" fontId="12" fillId="0" borderId="0" applyFont="0" applyFill="0" applyBorder="0" applyAlignment="0" applyProtection="0"/>
    <xf numFmtId="186" fontId="12" fillId="0" borderId="0" applyFont="0" applyFill="0" applyBorder="0" applyAlignment="0" applyProtection="0"/>
    <xf numFmtId="191" fontId="40" fillId="0" borderId="0" applyFont="0" applyFill="0" applyBorder="0" applyAlignment="0" applyProtection="0"/>
    <xf numFmtId="0" fontId="68" fillId="4" borderId="0" applyNumberFormat="0" applyBorder="0" applyAlignment="0" applyProtection="0"/>
    <xf numFmtId="167" fontId="12" fillId="0" borderId="0" applyFont="0" applyFill="0" applyBorder="0" applyAlignment="0" applyProtection="0"/>
    <xf numFmtId="0" fontId="64" fillId="0" borderId="0"/>
    <xf numFmtId="169" fontId="17" fillId="0" borderId="0" applyFill="0" applyBorder="0" applyAlignment="0"/>
    <xf numFmtId="192" fontId="69" fillId="0" borderId="0" applyFill="0" applyBorder="0" applyAlignment="0"/>
    <xf numFmtId="193" fontId="54" fillId="0" borderId="0" applyFill="0" applyBorder="0" applyAlignment="0"/>
    <xf numFmtId="194" fontId="54" fillId="0" borderId="0" applyFill="0" applyBorder="0" applyAlignment="0"/>
    <xf numFmtId="195" fontId="12" fillId="0" borderId="0" applyFill="0" applyBorder="0" applyAlignment="0"/>
    <xf numFmtId="196" fontId="54" fillId="0" borderId="0" applyFill="0" applyBorder="0" applyAlignment="0"/>
    <xf numFmtId="197" fontId="54" fillId="0" borderId="0" applyFill="0" applyBorder="0" applyAlignment="0"/>
    <xf numFmtId="192" fontId="69" fillId="0" borderId="0" applyFill="0" applyBorder="0" applyAlignment="0"/>
    <xf numFmtId="0" fontId="70" fillId="21" borderId="1" applyNumberFormat="0" applyAlignment="0" applyProtection="0"/>
    <xf numFmtId="0" fontId="71" fillId="22" borderId="2" applyNumberFormat="0" applyAlignment="0" applyProtection="0"/>
    <xf numFmtId="0" fontId="72" fillId="0" borderId="0"/>
    <xf numFmtId="37" fontId="73" fillId="0" borderId="0"/>
    <xf numFmtId="37" fontId="73" fillId="0" borderId="0"/>
    <xf numFmtId="37" fontId="73" fillId="0" borderId="0"/>
    <xf numFmtId="37" fontId="73" fillId="0" borderId="0"/>
    <xf numFmtId="37" fontId="73" fillId="0" borderId="0"/>
    <xf numFmtId="37" fontId="73" fillId="0" borderId="0"/>
    <xf numFmtId="38" fontId="54" fillId="0" borderId="0" applyFont="0" applyFill="0" applyBorder="0" applyAlignment="0" applyProtection="0"/>
    <xf numFmtId="196" fontId="54" fillId="0" borderId="0" applyFont="0" applyFill="0" applyBorder="0" applyAlignment="0" applyProtection="0"/>
    <xf numFmtId="178" fontId="74" fillId="0" borderId="0"/>
    <xf numFmtId="3" fontId="75" fillId="0" borderId="0" applyFont="0" applyFill="0" applyBorder="0" applyAlignment="0" applyProtection="0"/>
    <xf numFmtId="0" fontId="72" fillId="0" borderId="0"/>
    <xf numFmtId="0" fontId="72" fillId="0" borderId="0"/>
    <xf numFmtId="192" fontId="69" fillId="0" borderId="0" applyFont="0" applyFill="0" applyBorder="0" applyAlignment="0" applyProtection="0"/>
    <xf numFmtId="188" fontId="12" fillId="0" borderId="0" applyFont="0" applyFill="0" applyBorder="0" applyAlignment="0" applyProtection="0"/>
    <xf numFmtId="179" fontId="74" fillId="0" borderId="0"/>
    <xf numFmtId="0" fontId="12" fillId="0" borderId="0" applyNumberFormat="0" applyFont="0" applyFill="0" applyBorder="0" applyProtection="0">
      <alignment horizontal="left"/>
    </xf>
    <xf numFmtId="0" fontId="12" fillId="0" borderId="0" applyNumberFormat="0" applyFont="0" applyFill="0" applyBorder="0" applyAlignment="0" applyProtection="0"/>
    <xf numFmtId="0" fontId="12" fillId="0" borderId="0" applyNumberFormat="0" applyFont="0" applyFill="0" applyBorder="0" applyAlignment="0" applyProtection="0"/>
    <xf numFmtId="0" fontId="49" fillId="0" borderId="0" applyNumberFormat="0" applyFill="0" applyBorder="0" applyAlignment="0" applyProtection="0"/>
    <xf numFmtId="0" fontId="49" fillId="0" borderId="0" applyNumberFormat="0" applyFill="0" applyBorder="0" applyProtection="0">
      <alignment horizontal="left"/>
    </xf>
    <xf numFmtId="0" fontId="12" fillId="0" borderId="0" applyNumberFormat="0" applyFont="0" applyFill="0" applyBorder="0" applyAlignment="0" applyProtection="0"/>
    <xf numFmtId="37" fontId="12" fillId="0" borderId="0">
      <protection locked="0"/>
    </xf>
    <xf numFmtId="14" fontId="17" fillId="0" borderId="0" applyFill="0" applyBorder="0" applyAlignment="0"/>
    <xf numFmtId="198" fontId="12" fillId="0" borderId="0">
      <protection locked="0"/>
    </xf>
    <xf numFmtId="180" fontId="74" fillId="0" borderId="0"/>
    <xf numFmtId="196" fontId="54" fillId="0" borderId="0" applyFill="0" applyBorder="0" applyAlignment="0"/>
    <xf numFmtId="192" fontId="69" fillId="0" borderId="0" applyFill="0" applyBorder="0" applyAlignment="0"/>
    <xf numFmtId="196" fontId="54" fillId="0" borderId="0" applyFill="0" applyBorder="0" applyAlignment="0"/>
    <xf numFmtId="197" fontId="54" fillId="0" borderId="0" applyFill="0" applyBorder="0" applyAlignment="0"/>
    <xf numFmtId="192" fontId="69" fillId="0" borderId="0" applyFill="0" applyBorder="0" applyAlignment="0"/>
    <xf numFmtId="184" fontId="54" fillId="0" borderId="0" applyFont="0" applyFill="0" applyBorder="0" applyAlignment="0" applyProtection="0"/>
    <xf numFmtId="0" fontId="76" fillId="0" borderId="0" applyNumberFormat="0" applyFill="0" applyBorder="0" applyAlignment="0" applyProtection="0"/>
    <xf numFmtId="2" fontId="75" fillId="0" borderId="0" applyFont="0" applyFill="0" applyBorder="0" applyAlignment="0" applyProtection="0"/>
    <xf numFmtId="0" fontId="77" fillId="5" borderId="0" applyNumberFormat="0" applyBorder="0" applyAlignment="0" applyProtection="0"/>
    <xf numFmtId="38" fontId="40" fillId="23" borderId="0" applyNumberFormat="0" applyBorder="0" applyAlignment="0" applyProtection="0"/>
    <xf numFmtId="0" fontId="78" fillId="24" borderId="3"/>
    <xf numFmtId="0" fontId="18" fillId="0" borderId="4" applyNumberFormat="0" applyAlignment="0" applyProtection="0">
      <alignment horizontal="left" vertical="center"/>
    </xf>
    <xf numFmtId="0" fontId="18" fillId="0" borderId="5">
      <alignment horizontal="left" vertical="center"/>
    </xf>
    <xf numFmtId="0" fontId="49" fillId="25" borderId="6">
      <alignment vertical="center" wrapText="1"/>
    </xf>
    <xf numFmtId="0" fontId="79" fillId="0" borderId="7" applyNumberFormat="0" applyFill="0" applyAlignment="0" applyProtection="0"/>
    <xf numFmtId="0" fontId="80" fillId="0" borderId="8" applyNumberFormat="0" applyFill="0" applyAlignment="0" applyProtection="0"/>
    <xf numFmtId="0" fontId="81" fillId="0" borderId="9" applyNumberFormat="0" applyFill="0" applyAlignment="0" applyProtection="0"/>
    <xf numFmtId="0" fontId="81" fillId="0" borderId="0" applyNumberFormat="0" applyFill="0" applyBorder="0" applyAlignment="0" applyProtection="0"/>
    <xf numFmtId="189" fontId="12" fillId="0" borderId="0">
      <protection locked="0"/>
    </xf>
    <xf numFmtId="189" fontId="12" fillId="0" borderId="0">
      <protection locked="0"/>
    </xf>
    <xf numFmtId="3" fontId="82" fillId="0" borderId="10">
      <alignment horizontal="center" vertical="center"/>
    </xf>
    <xf numFmtId="10" fontId="40" fillId="26" borderId="11" applyNumberFormat="0" applyBorder="0" applyAlignment="0" applyProtection="0"/>
    <xf numFmtId="0" fontId="83" fillId="8" borderId="1" applyNumberFormat="0" applyAlignment="0" applyProtection="0"/>
    <xf numFmtId="196" fontId="54" fillId="0" borderId="0" applyFill="0" applyBorder="0" applyAlignment="0"/>
    <xf numFmtId="192" fontId="69" fillId="0" borderId="0" applyFill="0" applyBorder="0" applyAlignment="0"/>
    <xf numFmtId="196" fontId="54" fillId="0" borderId="0" applyFill="0" applyBorder="0" applyAlignment="0"/>
    <xf numFmtId="197" fontId="54" fillId="0" borderId="0" applyFill="0" applyBorder="0" applyAlignment="0"/>
    <xf numFmtId="192" fontId="69" fillId="0" borderId="0" applyFill="0" applyBorder="0" applyAlignment="0"/>
    <xf numFmtId="0" fontId="84" fillId="0" borderId="12" applyNumberFormat="0" applyFill="0" applyAlignment="0" applyProtection="0"/>
    <xf numFmtId="0" fontId="12" fillId="0" borderId="13"/>
    <xf numFmtId="0" fontId="12" fillId="0" borderId="13"/>
    <xf numFmtId="0" fontId="12" fillId="0" borderId="13"/>
    <xf numFmtId="38" fontId="85" fillId="0" borderId="0" applyFont="0" applyFill="0" applyBorder="0" applyAlignment="0" applyProtection="0"/>
    <xf numFmtId="40" fontId="85" fillId="0" borderId="0" applyFont="0" applyFill="0" applyBorder="0" applyAlignment="0" applyProtection="0"/>
    <xf numFmtId="181" fontId="54" fillId="0" borderId="0" applyFill="0" applyBorder="0" applyAlignment="0" applyProtection="0"/>
    <xf numFmtId="175" fontId="54" fillId="0" borderId="0" applyFill="0" applyBorder="0" applyAlignment="0" applyProtection="0"/>
    <xf numFmtId="167" fontId="12" fillId="0" borderId="0" applyFont="0" applyFill="0" applyBorder="0" applyAlignment="0" applyProtection="0"/>
    <xf numFmtId="164" fontId="85" fillId="0" borderId="0" applyFont="0" applyFill="0" applyBorder="0" applyAlignment="0" applyProtection="0"/>
    <xf numFmtId="165" fontId="85" fillId="0" borderId="0" applyFont="0" applyFill="0" applyBorder="0" applyAlignment="0" applyProtection="0"/>
    <xf numFmtId="182" fontId="67" fillId="0" borderId="0" applyFont="0" applyFill="0" applyBorder="0" applyAlignment="0" applyProtection="0"/>
    <xf numFmtId="183" fontId="67" fillId="0" borderId="0" applyFont="0" applyFill="0" applyBorder="0" applyAlignment="0" applyProtection="0"/>
    <xf numFmtId="0" fontId="86" fillId="27" borderId="0" applyNumberFormat="0" applyBorder="0" applyAlignment="0" applyProtection="0"/>
    <xf numFmtId="37" fontId="87" fillId="0" borderId="0"/>
    <xf numFmtId="0" fontId="12" fillId="0" borderId="0"/>
    <xf numFmtId="0" fontId="72" fillId="0" borderId="0"/>
    <xf numFmtId="0" fontId="6"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37" fillId="0" borderId="0"/>
    <xf numFmtId="0" fontId="54" fillId="0" borderId="0"/>
    <xf numFmtId="0" fontId="12" fillId="0" borderId="0"/>
    <xf numFmtId="0" fontId="103" fillId="0" borderId="0">
      <alignment vertical="center"/>
    </xf>
    <xf numFmtId="0" fontId="12" fillId="28" borderId="14" applyNumberFormat="0" applyFont="0" applyAlignment="0" applyProtection="0"/>
    <xf numFmtId="0" fontId="54" fillId="0" borderId="0" applyFill="0" applyBorder="0" applyAlignment="0" applyProtection="0"/>
    <xf numFmtId="0" fontId="54" fillId="0" borderId="0" applyFill="0" applyBorder="0" applyAlignment="0" applyProtection="0"/>
    <xf numFmtId="0" fontId="51" fillId="0" borderId="0"/>
    <xf numFmtId="0" fontId="19" fillId="0" borderId="0"/>
    <xf numFmtId="0" fontId="51" fillId="0" borderId="0"/>
    <xf numFmtId="0" fontId="89" fillId="21" borderId="15" applyNumberFormat="0" applyAlignment="0" applyProtection="0"/>
    <xf numFmtId="43" fontId="54" fillId="0" borderId="0" applyFont="0" applyFill="0" applyBorder="0" applyAlignment="0" applyProtection="0"/>
    <xf numFmtId="196" fontId="54" fillId="0" borderId="0" applyFont="0" applyFill="0" applyBorder="0" applyAlignment="0" applyProtection="0"/>
    <xf numFmtId="195" fontId="12" fillId="0" borderId="0" applyFont="0" applyFill="0" applyBorder="0" applyAlignment="0" applyProtection="0"/>
    <xf numFmtId="199" fontId="54" fillId="0" borderId="0" applyFont="0" applyFill="0" applyBorder="0" applyAlignment="0" applyProtection="0"/>
    <xf numFmtId="10" fontId="12" fillId="0" borderId="0" applyFont="0" applyFill="0" applyBorder="0" applyAlignment="0" applyProtection="0"/>
    <xf numFmtId="9" fontId="85" fillId="0" borderId="16" applyNumberFormat="0" applyBorder="0"/>
    <xf numFmtId="196" fontId="54" fillId="0" borderId="0" applyFill="0" applyBorder="0" applyAlignment="0"/>
    <xf numFmtId="192" fontId="69" fillId="0" borderId="0" applyFill="0" applyBorder="0" applyAlignment="0"/>
    <xf numFmtId="196" fontId="54" fillId="0" borderId="0" applyFill="0" applyBorder="0" applyAlignment="0"/>
    <xf numFmtId="197" fontId="54" fillId="0" borderId="0" applyFill="0" applyBorder="0" applyAlignment="0"/>
    <xf numFmtId="192" fontId="69" fillId="0" borderId="0" applyFill="0" applyBorder="0" applyAlignment="0"/>
    <xf numFmtId="0" fontId="54" fillId="0" borderId="0" applyNumberFormat="0" applyFill="0" applyBorder="0" applyAlignment="0" applyProtection="0"/>
    <xf numFmtId="15" fontId="54" fillId="0" borderId="0" applyFill="0" applyBorder="0" applyAlignment="0" applyProtection="0"/>
    <xf numFmtId="4" fontId="54" fillId="0" borderId="0" applyFill="0" applyBorder="0" applyAlignment="0" applyProtection="0"/>
    <xf numFmtId="0" fontId="12" fillId="0" borderId="17">
      <alignment horizontal="center"/>
    </xf>
    <xf numFmtId="3" fontId="54" fillId="0" borderId="0" applyFill="0" applyBorder="0" applyAlignment="0" applyProtection="0"/>
    <xf numFmtId="0" fontId="54" fillId="29" borderId="0" applyNumberFormat="0" applyBorder="0" applyAlignment="0" applyProtection="0"/>
    <xf numFmtId="175" fontId="54" fillId="0" borderId="0" applyBorder="0" applyAlignment="0"/>
    <xf numFmtId="38" fontId="54" fillId="0" borderId="0" applyFill="0" applyBorder="0" applyAlignment="0" applyProtection="0"/>
    <xf numFmtId="40" fontId="54" fillId="0" borderId="0" applyFill="0" applyBorder="0" applyAlignment="0" applyProtection="0"/>
    <xf numFmtId="174" fontId="90" fillId="0" borderId="18"/>
    <xf numFmtId="0" fontId="12" fillId="0" borderId="0"/>
    <xf numFmtId="0" fontId="15" fillId="0" borderId="0"/>
    <xf numFmtId="0" fontId="69"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5"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91" fillId="0" borderId="0"/>
    <xf numFmtId="3" fontId="12" fillId="0" borderId="11" applyNumberFormat="0" applyFont="0" applyFill="0" applyAlignment="0" applyProtection="0">
      <alignment vertical="center"/>
    </xf>
    <xf numFmtId="49" fontId="17" fillId="0" borderId="0" applyFill="0" applyBorder="0" applyAlignment="0"/>
    <xf numFmtId="191" fontId="54" fillId="0" borderId="0" applyFill="0" applyBorder="0" applyAlignment="0"/>
    <xf numFmtId="200" fontId="54" fillId="0" borderId="0" applyFill="0" applyBorder="0" applyAlignment="0"/>
    <xf numFmtId="0" fontId="92" fillId="0" borderId="0" applyNumberFormat="0" applyFill="0" applyBorder="0" applyAlignment="0" applyProtection="0"/>
    <xf numFmtId="0" fontId="93" fillId="0" borderId="19" applyNumberFormat="0" applyFill="0" applyAlignment="0" applyProtection="0"/>
    <xf numFmtId="4" fontId="69" fillId="0" borderId="0" applyFont="0" applyFill="0" applyBorder="0" applyAlignment="0" applyProtection="0"/>
    <xf numFmtId="165" fontId="69" fillId="0" borderId="0" applyFont="0" applyFill="0" applyBorder="0" applyAlignment="0" applyProtection="0"/>
    <xf numFmtId="175" fontId="54" fillId="0" borderId="0" applyFont="0" applyFill="0" applyBorder="0" applyAlignment="0" applyProtection="0"/>
    <xf numFmtId="201" fontId="54" fillId="0" borderId="0" applyFont="0" applyFill="0" applyBorder="0" applyAlignment="0" applyProtection="0"/>
    <xf numFmtId="0" fontId="94" fillId="0" borderId="0" applyNumberFormat="0" applyFill="0" applyBorder="0" applyAlignment="0" applyProtection="0"/>
    <xf numFmtId="0" fontId="73" fillId="0" borderId="20"/>
    <xf numFmtId="0" fontId="21" fillId="17"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1" fillId="19" borderId="0" applyNumberFormat="0" applyBorder="0" applyAlignment="0" applyProtection="0">
      <alignment vertical="center"/>
    </xf>
    <xf numFmtId="0" fontId="21" fillId="14"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1" fillId="15" borderId="0" applyNumberFormat="0" applyBorder="0" applyAlignment="0" applyProtection="0">
      <alignment vertical="center"/>
    </xf>
    <xf numFmtId="0" fontId="21" fillId="20" borderId="0" applyNumberFormat="0" applyBorder="0" applyAlignment="0" applyProtection="0">
      <alignment vertical="center"/>
    </xf>
    <xf numFmtId="0" fontId="21" fillId="20" borderId="0" applyNumberFormat="0" applyBorder="0" applyAlignment="0" applyProtection="0">
      <alignment vertical="center"/>
    </xf>
    <xf numFmtId="0" fontId="54" fillId="0" borderId="0">
      <alignment horizontal="left"/>
    </xf>
    <xf numFmtId="0" fontId="15" fillId="0" borderId="0"/>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22" borderId="2" applyNumberFormat="0" applyAlignment="0" applyProtection="0">
      <alignment vertical="center"/>
    </xf>
    <xf numFmtId="0" fontId="23" fillId="22" borderId="2" applyNumberFormat="0" applyAlignment="0" applyProtection="0">
      <alignment vertical="center"/>
    </xf>
    <xf numFmtId="0" fontId="24" fillId="27" borderId="0" applyNumberFormat="0" applyBorder="0" applyAlignment="0" applyProtection="0">
      <alignment vertical="center"/>
    </xf>
    <xf numFmtId="0" fontId="24" fillId="27" borderId="0" applyNumberFormat="0" applyBorder="0" applyAlignment="0" applyProtection="0">
      <alignment vertical="center"/>
    </xf>
    <xf numFmtId="202" fontId="12" fillId="0" borderId="0" applyFont="0" applyFill="0" applyBorder="0" applyAlignment="0" applyProtection="0"/>
    <xf numFmtId="203" fontId="69"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0" fontId="95" fillId="0" borderId="0" applyNumberFormat="0" applyFill="0" applyBorder="0" applyAlignment="0" applyProtection="0">
      <alignment vertical="top"/>
      <protection locked="0"/>
    </xf>
    <xf numFmtId="0" fontId="96" fillId="0" borderId="0" applyNumberFormat="0" applyFill="0" applyBorder="0" applyAlignment="0" applyProtection="0">
      <alignment vertical="top"/>
      <protection locked="0"/>
    </xf>
    <xf numFmtId="0" fontId="69" fillId="0" borderId="0"/>
    <xf numFmtId="0" fontId="97" fillId="0" borderId="0"/>
    <xf numFmtId="0" fontId="4" fillId="28" borderId="14" applyNumberFormat="0" applyFont="0" applyAlignment="0" applyProtection="0">
      <alignment vertical="center"/>
    </xf>
    <xf numFmtId="0" fontId="54" fillId="28" borderId="14" applyNumberFormat="0" applyFont="0" applyAlignment="0" applyProtection="0">
      <alignment vertical="center"/>
    </xf>
    <xf numFmtId="41" fontId="12" fillId="0" borderId="0" applyFont="0" applyFill="0" applyBorder="0" applyAlignment="0" applyProtection="0"/>
    <xf numFmtId="4" fontId="69" fillId="0" borderId="0" applyFont="0" applyFill="0" applyBorder="0" applyAlignment="0" applyProtection="0"/>
    <xf numFmtId="0" fontId="25" fillId="0" borderId="12" applyNumberFormat="0" applyFill="0" applyAlignment="0" applyProtection="0">
      <alignment vertical="center"/>
    </xf>
    <xf numFmtId="0" fontId="25" fillId="0" borderId="12" applyNumberFormat="0" applyFill="0" applyAlignment="0" applyProtection="0">
      <alignment vertical="center"/>
    </xf>
    <xf numFmtId="40" fontId="54" fillId="0" borderId="0" applyFont="0" applyFill="0" applyBorder="0" applyAlignment="0" applyProtection="0"/>
    <xf numFmtId="0" fontId="54" fillId="0" borderId="0"/>
    <xf numFmtId="0" fontId="98" fillId="0" borderId="0" applyBorder="0">
      <alignment vertical="center"/>
    </xf>
    <xf numFmtId="0" fontId="35" fillId="8" borderId="1" applyNumberFormat="0" applyAlignment="0" applyProtection="0">
      <alignment vertical="center"/>
    </xf>
    <xf numFmtId="0" fontId="35" fillId="8" borderId="1" applyNumberFormat="0" applyAlignment="0" applyProtection="0">
      <alignment vertical="center"/>
    </xf>
    <xf numFmtId="0" fontId="33" fillId="21" borderId="15" applyNumberFormat="0" applyAlignment="0" applyProtection="0">
      <alignment vertical="center"/>
    </xf>
    <xf numFmtId="0" fontId="33" fillId="21" borderId="15" applyNumberFormat="0" applyAlignment="0" applyProtection="0">
      <alignment vertical="center"/>
    </xf>
    <xf numFmtId="0" fontId="54" fillId="0" borderId="0" applyBorder="0"/>
    <xf numFmtId="0" fontId="26" fillId="4" borderId="0" applyNumberFormat="0" applyBorder="0" applyAlignment="0" applyProtection="0">
      <alignment vertical="center"/>
    </xf>
    <xf numFmtId="0" fontId="26" fillId="4" borderId="0" applyNumberFormat="0" applyBorder="0" applyAlignment="0" applyProtection="0">
      <alignment vertical="center"/>
    </xf>
    <xf numFmtId="0" fontId="10" fillId="0" borderId="0"/>
    <xf numFmtId="0" fontId="99" fillId="0" borderId="0"/>
    <xf numFmtId="38" fontId="54" fillId="0" borderId="0" applyFont="0" applyFill="0" applyBorder="0" applyAlignment="0" applyProtection="0"/>
    <xf numFmtId="38" fontId="54" fillId="0" borderId="0" applyFont="0" applyFill="0" applyBorder="0" applyAlignment="0" applyProtection="0"/>
    <xf numFmtId="38" fontId="54" fillId="0" borderId="0" applyFont="0" applyFill="0" applyBorder="0" applyAlignment="0" applyProtection="0"/>
    <xf numFmtId="38" fontId="54" fillId="0" borderId="0" applyFont="0" applyFill="0" applyBorder="0" applyAlignment="0" applyProtection="0"/>
    <xf numFmtId="38" fontId="54"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43" fontId="12" fillId="0" borderId="0" applyFont="0" applyFill="0" applyBorder="0" applyAlignment="0" applyProtection="0"/>
    <xf numFmtId="41" fontId="12" fillId="0" borderId="0" applyFont="0" applyFill="0" applyBorder="0" applyAlignment="0" applyProtection="0"/>
    <xf numFmtId="0" fontId="57" fillId="0" borderId="0"/>
    <xf numFmtId="0" fontId="101" fillId="0" borderId="0"/>
    <xf numFmtId="0" fontId="54" fillId="0" borderId="0"/>
    <xf numFmtId="0" fontId="54" fillId="0" borderId="0"/>
    <xf numFmtId="0" fontId="54" fillId="0" borderId="0"/>
    <xf numFmtId="0" fontId="54" fillId="0" borderId="0"/>
    <xf numFmtId="0" fontId="54" fillId="0" borderId="0"/>
    <xf numFmtId="0" fontId="54" fillId="0" borderId="0">
      <alignment vertical="center"/>
    </xf>
    <xf numFmtId="0" fontId="12" fillId="0" borderId="0"/>
    <xf numFmtId="0" fontId="54" fillId="0" borderId="0"/>
    <xf numFmtId="0" fontId="54" fillId="0" borderId="0"/>
    <xf numFmtId="0" fontId="54" fillId="0" borderId="0"/>
    <xf numFmtId="0" fontId="54" fillId="0" borderId="0"/>
    <xf numFmtId="0" fontId="7" fillId="0" borderId="0"/>
    <xf numFmtId="0" fontId="4" fillId="0" borderId="0"/>
    <xf numFmtId="0" fontId="11" fillId="0" borderId="0">
      <alignment vertical="center"/>
    </xf>
    <xf numFmtId="0" fontId="3" fillId="0" borderId="0"/>
    <xf numFmtId="0" fontId="4" fillId="0" borderId="0"/>
    <xf numFmtId="14" fontId="62" fillId="0" borderId="0" applyAlignment="0"/>
    <xf numFmtId="0" fontId="52" fillId="0" borderId="21" applyBorder="0">
      <alignment horizontal="center" vertical="center"/>
      <protection locked="0"/>
    </xf>
    <xf numFmtId="172" fontId="100" fillId="0" borderId="0" applyFont="0" applyFill="0" applyBorder="0" applyAlignment="0" applyProtection="0"/>
    <xf numFmtId="171" fontId="100" fillId="0" borderId="0" applyFont="0" applyFill="0" applyBorder="0" applyAlignment="0" applyProtection="0"/>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29" fillId="0" borderId="7" applyNumberFormat="0" applyFill="0" applyAlignment="0" applyProtection="0">
      <alignment vertical="center"/>
    </xf>
    <xf numFmtId="0" fontId="29" fillId="0" borderId="7" applyNumberFormat="0" applyFill="0" applyAlignment="0" applyProtection="0">
      <alignment vertical="center"/>
    </xf>
    <xf numFmtId="0" fontId="30" fillId="0" borderId="8" applyNumberFormat="0" applyFill="0" applyAlignment="0" applyProtection="0">
      <alignment vertical="center"/>
    </xf>
    <xf numFmtId="0" fontId="30" fillId="0" borderId="8" applyNumberFormat="0" applyFill="0" applyAlignment="0" applyProtection="0">
      <alignment vertical="center"/>
    </xf>
    <xf numFmtId="0" fontId="31" fillId="0" borderId="9" applyNumberFormat="0" applyFill="0" applyAlignment="0" applyProtection="0">
      <alignment vertical="center"/>
    </xf>
    <xf numFmtId="0" fontId="31" fillId="0" borderId="9" applyNumberFormat="0" applyFill="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21" borderId="1" applyNumberFormat="0" applyAlignment="0" applyProtection="0">
      <alignment vertical="center"/>
    </xf>
    <xf numFmtId="0" fontId="27" fillId="21" borderId="1" applyNumberForma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2" fillId="0" borderId="0" applyFont="0" applyFill="0" applyBorder="0" applyAlignment="0" applyProtection="0"/>
    <xf numFmtId="0" fontId="12" fillId="0" borderId="0" applyFont="0" applyFill="0" applyBorder="0" applyAlignment="0" applyProtection="0"/>
    <xf numFmtId="173" fontId="99" fillId="0" borderId="0" applyFont="0" applyFill="0" applyBorder="0" applyAlignment="0" applyProtection="0"/>
    <xf numFmtId="0" fontId="32" fillId="0" borderId="19" applyNumberFormat="0" applyFill="0" applyAlignment="0" applyProtection="0">
      <alignment vertical="center"/>
    </xf>
    <xf numFmtId="0" fontId="32" fillId="0" borderId="19" applyNumberFormat="0" applyFill="0" applyAlignment="0" applyProtection="0">
      <alignment vertical="center"/>
    </xf>
    <xf numFmtId="0" fontId="2" fillId="0" borderId="0"/>
    <xf numFmtId="0" fontId="2" fillId="0" borderId="0"/>
  </cellStyleXfs>
  <cellXfs count="697">
    <xf numFmtId="0" fontId="0" fillId="0" borderId="0" xfId="0"/>
    <xf numFmtId="0" fontId="7" fillId="0" borderId="0" xfId="0" applyFont="1"/>
    <xf numFmtId="0" fontId="7" fillId="0" borderId="0" xfId="0" applyFont="1" applyBorder="1"/>
    <xf numFmtId="0" fontId="8" fillId="0" borderId="0" xfId="0" applyFont="1" applyBorder="1"/>
    <xf numFmtId="0" fontId="0" fillId="0" borderId="0" xfId="0" applyBorder="1"/>
    <xf numFmtId="0" fontId="7" fillId="0" borderId="0" xfId="0" applyFont="1" applyBorder="1" applyAlignment="1">
      <alignment vertical="center"/>
    </xf>
    <xf numFmtId="0" fontId="11" fillId="0" borderId="0" xfId="504" applyBorder="1">
      <alignment vertical="center"/>
    </xf>
    <xf numFmtId="0" fontId="12" fillId="0" borderId="0" xfId="504" applyFont="1" applyBorder="1">
      <alignment vertical="center"/>
    </xf>
    <xf numFmtId="0" fontId="3" fillId="0" borderId="0" xfId="504" applyFont="1" applyBorder="1">
      <alignment vertical="center"/>
    </xf>
    <xf numFmtId="0" fontId="0" fillId="0" borderId="0" xfId="0" applyAlignment="1">
      <alignment vertical="center"/>
    </xf>
    <xf numFmtId="168" fontId="11" fillId="0" borderId="0" xfId="504" applyNumberFormat="1" applyBorder="1">
      <alignment vertical="center"/>
    </xf>
    <xf numFmtId="0" fontId="12" fillId="0" borderId="32" xfId="504" applyFont="1" applyBorder="1">
      <alignment vertical="center"/>
    </xf>
    <xf numFmtId="0" fontId="6" fillId="0" borderId="11" xfId="504" applyFont="1" applyFill="1" applyBorder="1">
      <alignment vertical="center"/>
    </xf>
    <xf numFmtId="0" fontId="3" fillId="0" borderId="0" xfId="505"/>
    <xf numFmtId="0" fontId="3" fillId="0" borderId="11" xfId="505" applyBorder="1" applyAlignment="1">
      <alignment vertical="center"/>
    </xf>
    <xf numFmtId="0" fontId="10" fillId="0" borderId="11" xfId="505" applyFont="1" applyBorder="1" applyAlignment="1">
      <alignment horizontal="left" vertical="center"/>
    </xf>
    <xf numFmtId="0" fontId="3" fillId="0" borderId="11" xfId="505" applyBorder="1"/>
    <xf numFmtId="0" fontId="11" fillId="0" borderId="0" xfId="194" applyFont="1"/>
    <xf numFmtId="0" fontId="38" fillId="0" borderId="0" xfId="194" applyFont="1"/>
    <xf numFmtId="0" fontId="11" fillId="0" borderId="0" xfId="194" applyFont="1" applyBorder="1"/>
    <xf numFmtId="0" fontId="12" fillId="0" borderId="0" xfId="194" applyFont="1" applyFill="1" applyBorder="1" applyAlignment="1">
      <alignment horizontal="left" vertical="center"/>
    </xf>
    <xf numFmtId="0" fontId="6" fillId="0" borderId="0" xfId="194" applyFont="1" applyFill="1" applyBorder="1" applyAlignment="1">
      <alignment horizontal="left" vertical="center"/>
    </xf>
    <xf numFmtId="0" fontId="11" fillId="0" borderId="0" xfId="503" applyFont="1"/>
    <xf numFmtId="0" fontId="11" fillId="0" borderId="0" xfId="503" applyFont="1" applyBorder="1"/>
    <xf numFmtId="0" fontId="11" fillId="0" borderId="30" xfId="503" applyFont="1" applyBorder="1"/>
    <xf numFmtId="0" fontId="11" fillId="0" borderId="0" xfId="503" applyFont="1" applyAlignment="1">
      <alignment vertical="top"/>
    </xf>
    <xf numFmtId="0" fontId="40" fillId="0" borderId="0" xfId="503" applyFont="1" applyAlignment="1">
      <alignment vertical="top"/>
    </xf>
    <xf numFmtId="0" fontId="14" fillId="0" borderId="0" xfId="194" applyFont="1" applyBorder="1"/>
    <xf numFmtId="0" fontId="12" fillId="0" borderId="0" xfId="194" applyFont="1" applyBorder="1"/>
    <xf numFmtId="0" fontId="11" fillId="30" borderId="0" xfId="194" applyFont="1" applyFill="1" applyBorder="1"/>
    <xf numFmtId="0" fontId="11" fillId="0" borderId="0" xfId="194" applyFont="1" applyAlignment="1"/>
    <xf numFmtId="0" fontId="12" fillId="0" borderId="36" xfId="194" applyFont="1" applyBorder="1"/>
    <xf numFmtId="0" fontId="48" fillId="0" borderId="0" xfId="194" applyFont="1" applyBorder="1"/>
    <xf numFmtId="2" fontId="38" fillId="0" borderId="0" xfId="194" applyNumberFormat="1" applyFont="1"/>
    <xf numFmtId="0" fontId="18" fillId="0" borderId="0" xfId="194" applyFont="1" applyBorder="1"/>
    <xf numFmtId="0" fontId="49" fillId="0" borderId="36" xfId="194" applyFont="1" applyBorder="1"/>
    <xf numFmtId="2" fontId="38" fillId="0" borderId="0" xfId="194" applyNumberFormat="1" applyFont="1" applyAlignment="1">
      <alignment horizontal="left"/>
    </xf>
    <xf numFmtId="0" fontId="0" fillId="0" borderId="11" xfId="505" applyFont="1" applyBorder="1" applyAlignment="1">
      <alignment horizontal="center" vertical="center" wrapText="1"/>
    </xf>
    <xf numFmtId="0" fontId="0" fillId="0" borderId="62" xfId="505" applyFont="1" applyBorder="1" applyAlignment="1">
      <alignment horizontal="center" vertical="center" wrapText="1"/>
    </xf>
    <xf numFmtId="0" fontId="0" fillId="0" borderId="48" xfId="505" applyFont="1" applyBorder="1" applyAlignment="1">
      <alignment horizontal="center" vertical="center" wrapText="1"/>
    </xf>
    <xf numFmtId="0" fontId="38" fillId="0" borderId="0" xfId="194" applyFont="1" applyAlignment="1">
      <alignment horizontal="center"/>
    </xf>
    <xf numFmtId="0" fontId="11" fillId="0" borderId="11" xfId="194" applyFont="1" applyBorder="1"/>
    <xf numFmtId="0" fontId="11" fillId="0" borderId="11" xfId="194" applyFont="1" applyBorder="1" applyAlignment="1">
      <alignment horizontal="center" wrapText="1"/>
    </xf>
    <xf numFmtId="0" fontId="38" fillId="0" borderId="11" xfId="194" applyFont="1" applyBorder="1" applyAlignment="1">
      <alignment horizontal="center"/>
    </xf>
    <xf numFmtId="0" fontId="11" fillId="0" borderId="11" xfId="194" applyFont="1" applyBorder="1" applyAlignment="1"/>
    <xf numFmtId="0" fontId="11" fillId="0" borderId="11" xfId="194" applyFont="1" applyBorder="1" applyAlignment="1">
      <alignment horizontal="center"/>
    </xf>
    <xf numFmtId="0" fontId="11" fillId="0" borderId="0" xfId="194" applyFont="1" applyFill="1" applyAlignment="1">
      <alignment vertical="center"/>
    </xf>
    <xf numFmtId="0" fontId="38" fillId="0" borderId="0" xfId="194" applyFont="1" applyFill="1" applyAlignment="1">
      <alignment vertical="center"/>
    </xf>
    <xf numFmtId="0" fontId="42" fillId="0" borderId="0" xfId="194" applyFont="1" applyFill="1" applyAlignment="1">
      <alignment vertical="center"/>
    </xf>
    <xf numFmtId="0" fontId="11" fillId="0" borderId="0" xfId="194" applyFont="1" applyFill="1" applyBorder="1" applyAlignment="1">
      <alignment vertical="center"/>
    </xf>
    <xf numFmtId="0" fontId="11" fillId="0" borderId="27" xfId="194" applyFont="1" applyFill="1" applyBorder="1" applyAlignment="1">
      <alignment vertical="center"/>
    </xf>
    <xf numFmtId="0" fontId="11" fillId="0" borderId="46" xfId="194" applyFont="1" applyFill="1" applyBorder="1" applyAlignment="1">
      <alignment vertical="center"/>
    </xf>
    <xf numFmtId="0" fontId="43" fillId="0" borderId="27" xfId="194" applyFont="1" applyFill="1" applyBorder="1" applyAlignment="1">
      <alignment horizontal="center" vertical="center"/>
    </xf>
    <xf numFmtId="0" fontId="43" fillId="0" borderId="49" xfId="194" applyFont="1" applyFill="1" applyBorder="1" applyAlignment="1">
      <alignment horizontal="center" vertical="center"/>
    </xf>
    <xf numFmtId="0" fontId="14" fillId="0" borderId="50" xfId="194" applyFont="1" applyFill="1" applyBorder="1" applyAlignment="1">
      <alignment horizontal="center" vertical="center"/>
    </xf>
    <xf numFmtId="0" fontId="11" fillId="0" borderId="36" xfId="194" applyFont="1" applyFill="1" applyBorder="1" applyAlignment="1">
      <alignment vertical="center"/>
    </xf>
    <xf numFmtId="0" fontId="18" fillId="0" borderId="0" xfId="194" applyFont="1" applyFill="1" applyAlignment="1">
      <alignment vertical="center"/>
    </xf>
    <xf numFmtId="0" fontId="11" fillId="0" borderId="47" xfId="194" applyFont="1" applyFill="1" applyBorder="1" applyAlignment="1">
      <alignment vertical="center"/>
    </xf>
    <xf numFmtId="0" fontId="43" fillId="0" borderId="36" xfId="194" applyFont="1" applyFill="1" applyBorder="1" applyAlignment="1">
      <alignment horizontal="center" vertical="center"/>
    </xf>
    <xf numFmtId="0" fontId="43" fillId="0" borderId="51" xfId="194" applyFont="1" applyFill="1" applyBorder="1" applyAlignment="1">
      <alignment horizontal="center" vertical="center"/>
    </xf>
    <xf numFmtId="0" fontId="11" fillId="0" borderId="31" xfId="194" applyFont="1" applyFill="1" applyBorder="1" applyAlignment="1">
      <alignment vertical="center"/>
    </xf>
    <xf numFmtId="0" fontId="11" fillId="0" borderId="42" xfId="194" applyFont="1" applyFill="1" applyBorder="1" applyAlignment="1">
      <alignment vertical="center"/>
    </xf>
    <xf numFmtId="0" fontId="43" fillId="0" borderId="31" xfId="194" applyFont="1" applyFill="1" applyBorder="1" applyAlignment="1">
      <alignment horizontal="center" vertical="center"/>
    </xf>
    <xf numFmtId="0" fontId="43" fillId="0" borderId="53" xfId="194" applyFont="1" applyFill="1" applyBorder="1" applyAlignment="1">
      <alignment horizontal="center" vertical="center"/>
    </xf>
    <xf numFmtId="0" fontId="11" fillId="0" borderId="28" xfId="194" applyFont="1" applyFill="1" applyBorder="1" applyAlignment="1">
      <alignment vertical="center"/>
    </xf>
    <xf numFmtId="0" fontId="11" fillId="0" borderId="62" xfId="194" applyFont="1" applyFill="1" applyBorder="1" applyAlignment="1">
      <alignment vertical="center"/>
    </xf>
    <xf numFmtId="0" fontId="41" fillId="0" borderId="5" xfId="194" applyFont="1" applyFill="1" applyBorder="1" applyAlignment="1">
      <alignment vertical="center"/>
    </xf>
    <xf numFmtId="0" fontId="12" fillId="0" borderId="84" xfId="194" quotePrefix="1" applyFont="1" applyFill="1" applyBorder="1" applyAlignment="1">
      <alignment vertical="center"/>
    </xf>
    <xf numFmtId="0" fontId="11" fillId="0" borderId="85" xfId="194" applyFont="1" applyFill="1" applyBorder="1" applyAlignment="1">
      <alignment vertical="center"/>
    </xf>
    <xf numFmtId="0" fontId="11" fillId="0" borderId="86" xfId="194" applyFont="1" applyFill="1" applyBorder="1" applyAlignment="1">
      <alignment vertical="center"/>
    </xf>
    <xf numFmtId="0" fontId="11" fillId="0" borderId="87" xfId="194" applyFont="1" applyFill="1" applyBorder="1" applyAlignment="1">
      <alignment vertical="center"/>
    </xf>
    <xf numFmtId="0" fontId="11" fillId="0" borderId="88" xfId="194" applyFont="1" applyFill="1" applyBorder="1" applyAlignment="1">
      <alignment vertical="center"/>
    </xf>
    <xf numFmtId="0" fontId="40" fillId="0" borderId="89" xfId="194" applyFont="1" applyFill="1" applyBorder="1" applyAlignment="1">
      <alignment vertical="center"/>
    </xf>
    <xf numFmtId="0" fontId="11" fillId="0" borderId="90" xfId="194" applyFont="1" applyFill="1" applyBorder="1" applyAlignment="1">
      <alignment vertical="center"/>
    </xf>
    <xf numFmtId="0" fontId="11" fillId="0" borderId="91" xfId="194" applyFont="1" applyFill="1" applyBorder="1" applyAlignment="1">
      <alignment vertical="center"/>
    </xf>
    <xf numFmtId="0" fontId="11" fillId="0" borderId="92" xfId="194" applyFont="1" applyFill="1" applyBorder="1" applyAlignment="1">
      <alignment vertical="center"/>
    </xf>
    <xf numFmtId="0" fontId="11" fillId="0" borderId="93" xfId="194" applyFont="1" applyFill="1" applyBorder="1" applyAlignment="1">
      <alignment vertical="center"/>
    </xf>
    <xf numFmtId="0" fontId="4" fillId="0" borderId="55" xfId="194" applyFont="1" applyFill="1" applyBorder="1" applyAlignment="1">
      <alignment horizontal="center" vertical="center" shrinkToFit="1"/>
    </xf>
    <xf numFmtId="0" fontId="0" fillId="0" borderId="63" xfId="194" applyFont="1" applyFill="1" applyBorder="1" applyAlignment="1">
      <alignment horizontal="center" vertical="center" shrinkToFit="1"/>
    </xf>
    <xf numFmtId="0" fontId="12" fillId="0" borderId="89" xfId="194" quotePrefix="1" applyFont="1" applyFill="1" applyBorder="1" applyAlignment="1">
      <alignment vertical="center"/>
    </xf>
    <xf numFmtId="0" fontId="41" fillId="0" borderId="90" xfId="194" applyFont="1" applyFill="1" applyBorder="1" applyAlignment="1">
      <alignment vertical="center"/>
    </xf>
    <xf numFmtId="0" fontId="41" fillId="0" borderId="91" xfId="194" applyFont="1" applyFill="1" applyBorder="1" applyAlignment="1">
      <alignment vertical="center"/>
    </xf>
    <xf numFmtId="0" fontId="14" fillId="0" borderId="55" xfId="194" applyFont="1" applyFill="1" applyBorder="1" applyAlignment="1">
      <alignment horizontal="center" vertical="center" shrinkToFit="1"/>
    </xf>
    <xf numFmtId="0" fontId="11" fillId="0" borderId="83" xfId="194" applyFont="1" applyFill="1" applyBorder="1" applyAlignment="1">
      <alignment horizontal="center" vertical="center"/>
    </xf>
    <xf numFmtId="0" fontId="11" fillId="0" borderId="83" xfId="194" applyFont="1" applyFill="1" applyBorder="1" applyAlignment="1">
      <alignment vertical="center"/>
    </xf>
    <xf numFmtId="0" fontId="11" fillId="0" borderId="30" xfId="194" applyFont="1" applyFill="1" applyBorder="1" applyAlignment="1">
      <alignment vertical="center"/>
    </xf>
    <xf numFmtId="0" fontId="41" fillId="0" borderId="89" xfId="194" applyFont="1" applyFill="1" applyBorder="1" applyAlignment="1">
      <alignment vertical="center"/>
    </xf>
    <xf numFmtId="0" fontId="14" fillId="0" borderId="72" xfId="194" applyFont="1" applyFill="1" applyBorder="1" applyAlignment="1">
      <alignment horizontal="center" vertical="center" shrinkToFit="1"/>
    </xf>
    <xf numFmtId="0" fontId="11" fillId="0" borderId="5" xfId="194" applyFont="1" applyFill="1" applyBorder="1" applyAlignment="1">
      <alignment vertical="center"/>
    </xf>
    <xf numFmtId="0" fontId="11" fillId="0" borderId="89" xfId="194" applyFont="1" applyFill="1" applyBorder="1" applyAlignment="1">
      <alignment vertical="center"/>
    </xf>
    <xf numFmtId="0" fontId="12" fillId="0" borderId="92" xfId="194" applyFont="1" applyFill="1" applyBorder="1" applyAlignment="1">
      <alignment vertical="center"/>
    </xf>
    <xf numFmtId="0" fontId="11" fillId="0" borderId="82" xfId="194" applyFont="1" applyFill="1" applyBorder="1" applyAlignment="1">
      <alignment horizontal="center" vertical="center"/>
    </xf>
    <xf numFmtId="0" fontId="11" fillId="0" borderId="82" xfId="194" applyFont="1" applyFill="1" applyBorder="1" applyAlignment="1">
      <alignment vertical="center"/>
    </xf>
    <xf numFmtId="0" fontId="11" fillId="0" borderId="55" xfId="194" applyFont="1" applyFill="1" applyBorder="1" applyAlignment="1">
      <alignment vertical="center"/>
    </xf>
    <xf numFmtId="0" fontId="11" fillId="0" borderId="94" xfId="194" applyFont="1" applyFill="1" applyBorder="1" applyAlignment="1">
      <alignment vertical="center"/>
    </xf>
    <xf numFmtId="0" fontId="11" fillId="0" borderId="95" xfId="194" applyFont="1" applyFill="1" applyBorder="1" applyAlignment="1">
      <alignment vertical="center"/>
    </xf>
    <xf numFmtId="0" fontId="11" fillId="0" borderId="96" xfId="194" applyFont="1" applyFill="1" applyBorder="1" applyAlignment="1">
      <alignment vertical="center"/>
    </xf>
    <xf numFmtId="0" fontId="11" fillId="0" borderId="97" xfId="194" applyFont="1" applyFill="1" applyBorder="1" applyAlignment="1">
      <alignment vertical="center"/>
    </xf>
    <xf numFmtId="0" fontId="11" fillId="0" borderId="98" xfId="194" applyFont="1" applyFill="1" applyBorder="1" applyAlignment="1">
      <alignment vertical="center"/>
    </xf>
    <xf numFmtId="0" fontId="11" fillId="0" borderId="16" xfId="194" applyFont="1" applyFill="1" applyBorder="1" applyAlignment="1">
      <alignment vertical="center"/>
    </xf>
    <xf numFmtId="0" fontId="4" fillId="0" borderId="46" xfId="194" applyFont="1" applyFill="1" applyBorder="1" applyAlignment="1">
      <alignment vertical="center" shrinkToFit="1"/>
    </xf>
    <xf numFmtId="0" fontId="4" fillId="0" borderId="57" xfId="194" applyFont="1" applyFill="1" applyBorder="1" applyAlignment="1">
      <alignment vertical="center" shrinkToFit="1"/>
    </xf>
    <xf numFmtId="0" fontId="12" fillId="0" borderId="0" xfId="491" applyFont="1" applyFill="1" applyAlignment="1">
      <alignment vertical="center"/>
    </xf>
    <xf numFmtId="0" fontId="103" fillId="0" borderId="0" xfId="197" applyFill="1" applyAlignment="1">
      <alignment vertical="center"/>
    </xf>
    <xf numFmtId="0" fontId="4" fillId="0" borderId="0" xfId="194" applyFont="1" applyFill="1" applyAlignment="1">
      <alignment vertical="center"/>
    </xf>
    <xf numFmtId="0" fontId="7" fillId="0" borderId="0" xfId="194" applyFont="1" applyFill="1" applyBorder="1" applyAlignment="1">
      <alignment vertical="center"/>
    </xf>
    <xf numFmtId="0" fontId="37" fillId="0" borderId="0" xfId="194" applyFill="1"/>
    <xf numFmtId="0" fontId="11" fillId="0" borderId="85" xfId="194" applyFont="1" applyFill="1" applyBorder="1" applyAlignment="1">
      <alignment horizontal="center" vertical="center"/>
    </xf>
    <xf numFmtId="0" fontId="11" fillId="0" borderId="90" xfId="194" applyFont="1" applyFill="1" applyBorder="1" applyAlignment="1">
      <alignment horizontal="center" vertical="center"/>
    </xf>
    <xf numFmtId="0" fontId="11" fillId="0" borderId="95" xfId="194" applyFont="1" applyFill="1" applyBorder="1" applyAlignment="1">
      <alignment horizontal="center" vertical="center"/>
    </xf>
    <xf numFmtId="0" fontId="38" fillId="0" borderId="0" xfId="194" applyFont="1" applyFill="1" applyAlignment="1">
      <alignment horizontal="center" vertical="center"/>
    </xf>
    <xf numFmtId="0" fontId="38" fillId="0" borderId="70" xfId="194" applyFont="1" applyFill="1" applyBorder="1" applyAlignment="1">
      <alignment vertical="center"/>
    </xf>
    <xf numFmtId="0" fontId="38" fillId="0" borderId="11" xfId="194" applyFont="1" applyFill="1" applyBorder="1" applyAlignment="1">
      <alignment vertical="center"/>
    </xf>
    <xf numFmtId="0" fontId="38" fillId="0" borderId="11" xfId="194" applyFont="1" applyFill="1" applyBorder="1" applyAlignment="1">
      <alignment horizontal="center" vertical="center"/>
    </xf>
    <xf numFmtId="0" fontId="14" fillId="0" borderId="46" xfId="194" applyFont="1" applyFill="1" applyBorder="1" applyAlignment="1">
      <alignment horizontal="center" vertical="center"/>
    </xf>
    <xf numFmtId="0" fontId="14" fillId="0" borderId="52" xfId="194" applyFont="1" applyFill="1" applyBorder="1" applyAlignment="1">
      <alignment horizontal="center" vertical="center"/>
    </xf>
    <xf numFmtId="0" fontId="14" fillId="0" borderId="47" xfId="194" applyFont="1" applyFill="1" applyBorder="1" applyAlignment="1">
      <alignment horizontal="center" vertical="center"/>
    </xf>
    <xf numFmtId="0" fontId="14" fillId="0" borderId="54" xfId="194" applyFont="1" applyFill="1" applyBorder="1" applyAlignment="1">
      <alignment horizontal="center" vertical="center"/>
    </xf>
    <xf numFmtId="0" fontId="14" fillId="0" borderId="42" xfId="194" applyFont="1" applyFill="1" applyBorder="1" applyAlignment="1">
      <alignment horizontal="center" vertical="center"/>
    </xf>
    <xf numFmtId="0" fontId="11" fillId="0" borderId="0" xfId="194" applyFont="1" applyFill="1" applyBorder="1" applyAlignment="1">
      <alignment horizontal="center" vertical="center" shrinkToFit="1"/>
    </xf>
    <xf numFmtId="0" fontId="11" fillId="0" borderId="0" xfId="194" applyFont="1" applyFill="1" applyAlignment="1">
      <alignment horizontal="center" vertical="center"/>
    </xf>
    <xf numFmtId="0" fontId="11" fillId="0" borderId="0" xfId="194" applyFont="1" applyFill="1" applyBorder="1" applyAlignment="1">
      <alignment horizontal="center" vertical="center"/>
    </xf>
    <xf numFmtId="0" fontId="12" fillId="0" borderId="0" xfId="194" applyFont="1" applyFill="1" applyBorder="1" applyAlignment="1">
      <alignment horizontal="center" vertical="center"/>
    </xf>
    <xf numFmtId="0" fontId="12" fillId="0" borderId="70" xfId="194" applyFont="1" applyFill="1" applyBorder="1" applyAlignment="1">
      <alignment horizontal="left" vertical="top"/>
    </xf>
    <xf numFmtId="0" fontId="38" fillId="31" borderId="11" xfId="194" applyFont="1" applyFill="1" applyBorder="1" applyAlignment="1">
      <alignment horizontal="center"/>
    </xf>
    <xf numFmtId="10" fontId="11" fillId="0" borderId="0" xfId="504" applyNumberFormat="1" applyBorder="1">
      <alignment vertical="center"/>
    </xf>
    <xf numFmtId="0" fontId="6" fillId="0" borderId="0" xfId="504" applyFont="1" applyBorder="1" applyAlignment="1">
      <alignment horizontal="center" vertical="center"/>
    </xf>
    <xf numFmtId="0" fontId="38" fillId="0" borderId="11" xfId="194" applyFont="1" applyBorder="1"/>
    <xf numFmtId="0" fontId="11" fillId="0" borderId="30" xfId="194" applyFont="1" applyBorder="1"/>
    <xf numFmtId="0" fontId="11" fillId="0" borderId="0" xfId="194" applyFont="1" applyBorder="1" applyAlignment="1">
      <alignment vertical="top"/>
    </xf>
    <xf numFmtId="0" fontId="11" fillId="0" borderId="27" xfId="194" applyFont="1" applyBorder="1" applyAlignment="1">
      <alignment vertical="top"/>
    </xf>
    <xf numFmtId="0" fontId="12" fillId="31" borderId="11" xfId="194" applyFont="1" applyFill="1" applyBorder="1" applyAlignment="1">
      <alignment horizontal="center" vertical="center"/>
    </xf>
    <xf numFmtId="0" fontId="12" fillId="31" borderId="57" xfId="194" applyFont="1" applyFill="1" applyBorder="1" applyAlignment="1">
      <alignment horizontal="center" vertical="center"/>
    </xf>
    <xf numFmtId="168" fontId="14" fillId="0" borderId="46" xfId="504" applyNumberFormat="1" applyFont="1" applyBorder="1" applyAlignment="1">
      <alignment horizontal="center" vertical="center"/>
    </xf>
    <xf numFmtId="168" fontId="14" fillId="0" borderId="48" xfId="504" applyNumberFormat="1" applyFont="1" applyBorder="1" applyAlignment="1">
      <alignment horizontal="center" vertical="center"/>
    </xf>
    <xf numFmtId="0" fontId="13" fillId="0" borderId="32" xfId="506" applyFont="1" applyBorder="1" applyAlignment="1">
      <alignment horizontal="center" vertical="center"/>
    </xf>
    <xf numFmtId="0" fontId="13" fillId="0" borderId="28" xfId="506" applyFont="1" applyBorder="1" applyAlignment="1">
      <alignment horizontal="center" vertical="center"/>
    </xf>
    <xf numFmtId="0" fontId="13" fillId="0" borderId="11" xfId="505" applyFont="1" applyBorder="1" applyAlignment="1">
      <alignment horizontal="center" vertical="center"/>
    </xf>
    <xf numFmtId="0" fontId="13" fillId="0" borderId="32" xfId="506" applyFont="1" applyFill="1" applyBorder="1" applyAlignment="1">
      <alignment horizontal="center" vertical="center"/>
    </xf>
    <xf numFmtId="168" fontId="14" fillId="0" borderId="46" xfId="504" applyNumberFormat="1" applyFont="1" applyFill="1" applyBorder="1" applyAlignment="1">
      <alignment horizontal="center" vertical="center"/>
    </xf>
    <xf numFmtId="0" fontId="12" fillId="0" borderId="66" xfId="194" applyFont="1" applyFill="1" applyBorder="1" applyAlignment="1">
      <alignment horizontal="left" vertical="top" wrapText="1"/>
    </xf>
    <xf numFmtId="2" fontId="12" fillId="31" borderId="11" xfId="194" quotePrefix="1" applyNumberFormat="1" applyFont="1" applyFill="1" applyBorder="1" applyAlignment="1">
      <alignment horizontal="center" vertical="center"/>
    </xf>
    <xf numFmtId="0" fontId="0" fillId="0" borderId="0" xfId="0" applyAlignment="1">
      <alignment horizontal="center"/>
    </xf>
    <xf numFmtId="0" fontId="7" fillId="0" borderId="0" xfId="0" applyFont="1" applyBorder="1" applyAlignment="1">
      <alignment horizontal="left" vertical="center"/>
    </xf>
    <xf numFmtId="0" fontId="14" fillId="0" borderId="0" xfId="194" applyFont="1" applyBorder="1" applyAlignment="1">
      <alignment horizontal="left"/>
    </xf>
    <xf numFmtId="0" fontId="54" fillId="31" borderId="55" xfId="0" applyFont="1" applyFill="1" applyBorder="1" applyAlignment="1">
      <alignment horizontal="center" vertical="center"/>
    </xf>
    <xf numFmtId="0" fontId="10" fillId="0" borderId="0" xfId="0" applyFont="1" applyBorder="1" applyAlignment="1">
      <alignment horizontal="center" vertical="center"/>
    </xf>
    <xf numFmtId="0" fontId="7" fillId="0" borderId="0" xfId="0" applyFont="1" applyBorder="1" applyAlignment="1"/>
    <xf numFmtId="0" fontId="0" fillId="0" borderId="11" xfId="0" applyFont="1" applyBorder="1" applyAlignment="1">
      <alignment vertical="center" wrapText="1"/>
    </xf>
    <xf numFmtId="0" fontId="0" fillId="0" borderId="32" xfId="0" applyBorder="1" applyAlignment="1">
      <alignment wrapText="1"/>
    </xf>
    <xf numFmtId="0" fontId="11" fillId="0" borderId="11" xfId="503" applyFont="1" applyBorder="1"/>
    <xf numFmtId="0" fontId="41" fillId="0" borderId="11" xfId="503" applyFont="1" applyBorder="1" applyAlignment="1">
      <alignment vertical="center" shrinkToFit="1"/>
    </xf>
    <xf numFmtId="0" fontId="11" fillId="0" borderId="0" xfId="503" applyFont="1" applyBorder="1" applyAlignment="1">
      <alignment horizontal="left" vertical="center" shrinkToFit="1"/>
    </xf>
    <xf numFmtId="0" fontId="47" fillId="0" borderId="43" xfId="503" applyFont="1" applyBorder="1" applyAlignment="1">
      <alignment vertical="center" shrinkToFit="1"/>
    </xf>
    <xf numFmtId="0" fontId="11" fillId="0" borderId="0" xfId="503" applyFont="1" applyBorder="1" applyAlignment="1">
      <alignment textRotation="90"/>
    </xf>
    <xf numFmtId="0" fontId="11" fillId="0" borderId="43" xfId="503" applyFont="1" applyBorder="1"/>
    <xf numFmtId="0" fontId="11" fillId="0" borderId="26" xfId="503" applyFont="1" applyBorder="1" applyAlignment="1"/>
    <xf numFmtId="0" fontId="43" fillId="0" borderId="60" xfId="194" applyFont="1" applyBorder="1" applyAlignment="1">
      <alignment vertical="center" wrapText="1"/>
    </xf>
    <xf numFmtId="0" fontId="11" fillId="0" borderId="43" xfId="194" applyFont="1" applyBorder="1"/>
    <xf numFmtId="0" fontId="11" fillId="0" borderId="105" xfId="194" applyFont="1" applyBorder="1"/>
    <xf numFmtId="0" fontId="14" fillId="0" borderId="43" xfId="194" applyFont="1" applyBorder="1"/>
    <xf numFmtId="0" fontId="11" fillId="0" borderId="37" xfId="194" applyFont="1" applyBorder="1"/>
    <xf numFmtId="0" fontId="11" fillId="0" borderId="37" xfId="194" applyFont="1" applyBorder="1" applyAlignment="1">
      <alignment vertical="top"/>
    </xf>
    <xf numFmtId="0" fontId="11" fillId="0" borderId="40" xfId="194" applyFont="1" applyBorder="1"/>
    <xf numFmtId="0" fontId="11" fillId="0" borderId="38" xfId="194" applyFont="1" applyBorder="1"/>
    <xf numFmtId="0" fontId="11" fillId="0" borderId="41" xfId="194" applyFont="1" applyBorder="1"/>
    <xf numFmtId="0" fontId="49" fillId="0" borderId="74" xfId="194" applyFont="1" applyBorder="1" applyAlignment="1">
      <alignment vertical="center" textRotation="90" shrinkToFit="1"/>
    </xf>
    <xf numFmtId="0" fontId="49" fillId="0" borderId="34" xfId="194" applyFont="1" applyBorder="1" applyAlignment="1">
      <alignment vertical="center" textRotation="90" shrinkToFit="1"/>
    </xf>
    <xf numFmtId="0" fontId="49" fillId="0" borderId="34" xfId="194" applyFont="1" applyBorder="1" applyAlignment="1">
      <alignment vertical="center" textRotation="90" wrapText="1" shrinkToFit="1"/>
    </xf>
    <xf numFmtId="0" fontId="18" fillId="0" borderId="36" xfId="194" applyFont="1" applyBorder="1" applyAlignment="1">
      <alignment vertical="top"/>
    </xf>
    <xf numFmtId="0" fontId="11" fillId="0" borderId="5" xfId="194" applyFont="1" applyBorder="1"/>
    <xf numFmtId="0" fontId="50" fillId="0" borderId="43" xfId="194" applyFont="1" applyBorder="1"/>
    <xf numFmtId="0" fontId="12" fillId="0" borderId="30" xfId="194" applyFont="1" applyBorder="1"/>
    <xf numFmtId="0" fontId="11" fillId="0" borderId="104" xfId="194" applyFont="1" applyBorder="1"/>
    <xf numFmtId="14" fontId="11" fillId="0" borderId="0" xfId="503" applyNumberFormat="1" applyFont="1" applyBorder="1" applyAlignment="1">
      <alignment horizontal="left"/>
    </xf>
    <xf numFmtId="14" fontId="0" fillId="0" borderId="32" xfId="0" applyNumberFormat="1" applyBorder="1" applyAlignment="1">
      <alignment horizontal="center" wrapText="1"/>
    </xf>
    <xf numFmtId="0" fontId="6" fillId="0" borderId="32" xfId="504" applyFont="1" applyBorder="1" applyAlignment="1">
      <alignment vertical="center" wrapText="1"/>
    </xf>
    <xf numFmtId="0" fontId="12" fillId="0" borderId="32" xfId="504" applyFont="1" applyBorder="1" applyAlignment="1">
      <alignment vertical="center" wrapText="1"/>
    </xf>
    <xf numFmtId="0" fontId="8" fillId="0" borderId="0" xfId="0" applyFont="1" applyFill="1" applyBorder="1"/>
    <xf numFmtId="0" fontId="10" fillId="0" borderId="57" xfId="0" applyFont="1" applyBorder="1" applyAlignment="1">
      <alignment horizontal="center" vertical="center" textRotation="255"/>
    </xf>
    <xf numFmtId="0" fontId="112" fillId="32" borderId="0" xfId="533" applyFont="1" applyFill="1" applyBorder="1" applyAlignment="1">
      <alignment horizontal="center"/>
    </xf>
    <xf numFmtId="0" fontId="1" fillId="31" borderId="0" xfId="533" applyFont="1" applyFill="1" applyBorder="1"/>
    <xf numFmtId="0" fontId="2" fillId="31" borderId="0" xfId="533" applyFill="1" applyBorder="1"/>
    <xf numFmtId="0" fontId="2" fillId="31" borderId="0" xfId="533" applyFill="1" applyBorder="1" applyAlignment="1">
      <alignment horizontal="center"/>
    </xf>
    <xf numFmtId="0" fontId="114" fillId="0" borderId="0" xfId="503" applyFont="1"/>
    <xf numFmtId="0" fontId="11" fillId="0" borderId="0" xfId="503" applyFont="1" applyBorder="1" applyAlignment="1"/>
    <xf numFmtId="0" fontId="11" fillId="0" borderId="37" xfId="503" applyFont="1" applyBorder="1" applyAlignment="1"/>
    <xf numFmtId="0" fontId="14" fillId="0" borderId="62" xfId="194" applyFont="1" applyBorder="1"/>
    <xf numFmtId="0" fontId="14" fillId="0" borderId="5" xfId="194" applyFont="1" applyBorder="1"/>
    <xf numFmtId="0" fontId="14" fillId="0" borderId="48" xfId="194" applyFont="1" applyBorder="1"/>
    <xf numFmtId="0" fontId="14" fillId="0" borderId="36" xfId="194" applyFont="1" applyBorder="1"/>
    <xf numFmtId="0" fontId="14" fillId="0" borderId="47" xfId="194" applyFont="1" applyBorder="1"/>
    <xf numFmtId="0" fontId="14" fillId="0" borderId="42" xfId="194" applyFont="1" applyBorder="1"/>
    <xf numFmtId="0" fontId="14" fillId="0" borderId="31" xfId="194" applyFont="1" applyBorder="1" applyAlignment="1"/>
    <xf numFmtId="0" fontId="14" fillId="0" borderId="30" xfId="194" applyFont="1" applyBorder="1" applyAlignment="1"/>
    <xf numFmtId="0" fontId="14" fillId="0" borderId="31" xfId="194" applyFont="1" applyBorder="1"/>
    <xf numFmtId="0" fontId="14" fillId="0" borderId="30" xfId="194" applyFont="1" applyBorder="1"/>
    <xf numFmtId="0" fontId="11" fillId="0" borderId="26" xfId="194" applyFont="1" applyBorder="1" applyAlignment="1">
      <alignment horizontal="center"/>
    </xf>
    <xf numFmtId="0" fontId="11" fillId="0" borderId="25" xfId="194" applyFont="1" applyBorder="1" applyAlignment="1">
      <alignment horizontal="center"/>
    </xf>
    <xf numFmtId="0" fontId="115" fillId="32" borderId="11" xfId="533" applyFont="1" applyFill="1" applyBorder="1" applyAlignment="1">
      <alignment horizontal="center" vertical="center"/>
    </xf>
    <xf numFmtId="0" fontId="11" fillId="0" borderId="63" xfId="194" applyFont="1" applyBorder="1"/>
    <xf numFmtId="0" fontId="44" fillId="32" borderId="55" xfId="194" applyFont="1" applyFill="1" applyBorder="1" applyAlignment="1">
      <alignment vertical="center" wrapText="1"/>
    </xf>
    <xf numFmtId="9" fontId="11" fillId="0" borderId="55" xfId="194" applyNumberFormat="1" applyFont="1" applyBorder="1" applyAlignment="1">
      <alignment horizontal="left"/>
    </xf>
    <xf numFmtId="0" fontId="11" fillId="0" borderId="55" xfId="194" applyFont="1" applyBorder="1"/>
    <xf numFmtId="0" fontId="3" fillId="0" borderId="0" xfId="505" applyBorder="1"/>
    <xf numFmtId="0" fontId="0" fillId="0" borderId="0" xfId="0" applyAlignment="1">
      <alignment vertical="center" wrapText="1"/>
    </xf>
    <xf numFmtId="0" fontId="107" fillId="31" borderId="11" xfId="0" applyFont="1" applyFill="1" applyBorder="1" applyAlignment="1">
      <alignment horizontal="center" vertical="center"/>
    </xf>
    <xf numFmtId="0" fontId="6" fillId="0" borderId="11" xfId="504" applyFont="1" applyBorder="1" applyAlignment="1">
      <alignment horizontal="center" vertical="center"/>
    </xf>
    <xf numFmtId="0" fontId="11" fillId="0" borderId="11" xfId="504" applyBorder="1">
      <alignment vertical="center"/>
    </xf>
    <xf numFmtId="0" fontId="12" fillId="0" borderId="11" xfId="504" applyFont="1" applyBorder="1">
      <alignment vertical="center"/>
    </xf>
    <xf numFmtId="0" fontId="6" fillId="0" borderId="11" xfId="504" applyFont="1" applyBorder="1">
      <alignment vertical="center"/>
    </xf>
    <xf numFmtId="0" fontId="43" fillId="0" borderId="27" xfId="194" applyFont="1" applyBorder="1" applyAlignment="1">
      <alignment horizontal="left" vertical="center" wrapText="1"/>
    </xf>
    <xf numFmtId="0" fontId="18" fillId="0" borderId="36" xfId="194" applyFont="1" applyBorder="1" applyAlignment="1">
      <alignment vertical="top" wrapText="1"/>
    </xf>
    <xf numFmtId="0" fontId="41" fillId="0" borderId="62" xfId="503" applyFont="1" applyBorder="1" applyAlignment="1">
      <alignment vertical="center" shrinkToFit="1"/>
    </xf>
    <xf numFmtId="0" fontId="41" fillId="0" borderId="11" xfId="503" quotePrefix="1" applyFont="1" applyBorder="1" applyAlignment="1">
      <alignment vertical="top" wrapText="1"/>
    </xf>
    <xf numFmtId="0" fontId="41" fillId="0" borderId="102" xfId="503" applyFont="1" applyBorder="1" applyAlignment="1">
      <alignment vertical="top" shrinkToFit="1"/>
    </xf>
    <xf numFmtId="0" fontId="41" fillId="0" borderId="11" xfId="503" applyFont="1" applyBorder="1" applyAlignment="1">
      <alignment vertical="top" wrapText="1"/>
    </xf>
    <xf numFmtId="0" fontId="41" fillId="0" borderId="32" xfId="506" applyFont="1" applyBorder="1" applyAlignment="1">
      <alignment horizontal="center" vertical="center"/>
    </xf>
    <xf numFmtId="0" fontId="41" fillId="0" borderId="28" xfId="506" applyFont="1" applyBorder="1" applyAlignment="1">
      <alignment horizontal="center" vertical="center"/>
    </xf>
    <xf numFmtId="0" fontId="41" fillId="0" borderId="102" xfId="503" applyFont="1" applyBorder="1" applyAlignment="1">
      <alignment shrinkToFit="1"/>
    </xf>
    <xf numFmtId="0" fontId="41" fillId="0" borderId="11" xfId="503" applyFont="1" applyBorder="1" applyAlignment="1">
      <alignment vertical="center" wrapText="1"/>
    </xf>
    <xf numFmtId="0" fontId="41" fillId="0" borderId="32" xfId="506" applyFont="1" applyFill="1" applyBorder="1" applyAlignment="1">
      <alignment horizontal="center" vertical="center"/>
    </xf>
    <xf numFmtId="0" fontId="41" fillId="0" borderId="43" xfId="503" applyFont="1" applyBorder="1" applyAlignment="1">
      <alignment vertical="top" shrinkToFit="1"/>
    </xf>
    <xf numFmtId="0" fontId="41" fillId="0" borderId="11" xfId="503" applyFont="1" applyBorder="1" applyAlignment="1">
      <alignment vertical="top"/>
    </xf>
    <xf numFmtId="0" fontId="41" fillId="0" borderId="102" xfId="503" applyFont="1" applyBorder="1" applyAlignment="1">
      <alignment vertical="center" shrinkToFit="1"/>
    </xf>
    <xf numFmtId="0" fontId="41" fillId="0" borderId="11" xfId="503" quotePrefix="1" applyFont="1" applyBorder="1" applyAlignment="1">
      <alignment vertical="center" wrapText="1"/>
    </xf>
    <xf numFmtId="0" fontId="41" fillId="0" borderId="103" xfId="503" applyFont="1" applyBorder="1" applyAlignment="1">
      <alignment vertical="top" shrinkToFit="1"/>
    </xf>
    <xf numFmtId="0" fontId="41" fillId="0" borderId="57" xfId="503" quotePrefix="1" applyFont="1" applyBorder="1" applyAlignment="1">
      <alignment vertical="top" wrapText="1"/>
    </xf>
    <xf numFmtId="0" fontId="41" fillId="0" borderId="0" xfId="503" applyFont="1"/>
    <xf numFmtId="0" fontId="41" fillId="0" borderId="0" xfId="503" applyFont="1" applyAlignment="1">
      <alignment vertical="top"/>
    </xf>
    <xf numFmtId="168" fontId="41" fillId="0" borderId="29" xfId="504" applyNumberFormat="1" applyFont="1" applyBorder="1" applyAlignment="1">
      <alignment horizontal="center" vertical="center"/>
    </xf>
    <xf numFmtId="0" fontId="11" fillId="30" borderId="28" xfId="194" applyFont="1" applyFill="1" applyBorder="1"/>
    <xf numFmtId="0" fontId="12" fillId="0" borderId="28" xfId="194" applyFont="1" applyBorder="1"/>
    <xf numFmtId="0" fontId="11" fillId="0" borderId="29" xfId="194" applyFont="1" applyBorder="1"/>
    <xf numFmtId="0" fontId="41" fillId="0" borderId="57" xfId="503" applyFont="1" applyBorder="1" applyAlignment="1">
      <alignment vertical="top" wrapText="1"/>
    </xf>
    <xf numFmtId="0" fontId="11" fillId="0" borderId="0" xfId="503" applyFont="1" applyBorder="1" applyAlignment="1">
      <alignment horizontal="left" vertical="center"/>
    </xf>
    <xf numFmtId="168" fontId="11" fillId="0" borderId="55" xfId="503" applyNumberFormat="1" applyFont="1" applyBorder="1" applyAlignment="1">
      <alignment horizontal="center" vertical="center"/>
    </xf>
    <xf numFmtId="0" fontId="41" fillId="0" borderId="11" xfId="503" applyFont="1" applyBorder="1" applyAlignment="1">
      <alignment horizontal="center" vertical="center" wrapText="1"/>
    </xf>
    <xf numFmtId="0" fontId="41" fillId="0" borderId="11" xfId="503" applyFont="1" applyBorder="1" applyAlignment="1">
      <alignment horizontal="center" vertical="center" wrapText="1" shrinkToFit="1"/>
    </xf>
    <xf numFmtId="0" fontId="41" fillId="0" borderId="57" xfId="503" applyFont="1" applyBorder="1" applyAlignment="1">
      <alignment horizontal="center" vertical="center" wrapText="1" shrinkToFit="1"/>
    </xf>
    <xf numFmtId="170" fontId="44" fillId="0" borderId="60" xfId="194" applyNumberFormat="1" applyFont="1" applyBorder="1" applyAlignment="1">
      <alignment horizontal="right" vertical="center" shrinkToFit="1"/>
    </xf>
    <xf numFmtId="2" fontId="12" fillId="31" borderId="26" xfId="194" quotePrefix="1" applyNumberFormat="1" applyFont="1" applyFill="1" applyBorder="1" applyAlignment="1">
      <alignment horizontal="center" vertical="center"/>
    </xf>
    <xf numFmtId="0" fontId="12" fillId="31" borderId="26" xfId="194" applyFont="1" applyFill="1" applyBorder="1" applyAlignment="1">
      <alignment horizontal="center" vertical="center"/>
    </xf>
    <xf numFmtId="0" fontId="11" fillId="0" borderId="66" xfId="194" applyFont="1" applyFill="1" applyBorder="1" applyAlignment="1">
      <alignment vertical="center"/>
    </xf>
    <xf numFmtId="2" fontId="12" fillId="31" borderId="57" xfId="194" quotePrefix="1" applyNumberFormat="1" applyFont="1" applyFill="1" applyBorder="1" applyAlignment="1">
      <alignment horizontal="center" vertical="center"/>
    </xf>
    <xf numFmtId="0" fontId="4" fillId="0" borderId="4" xfId="194" applyFont="1" applyFill="1" applyBorder="1" applyAlignment="1">
      <alignment horizontal="center" vertical="center" shrinkToFit="1"/>
    </xf>
    <xf numFmtId="0" fontId="11" fillId="0" borderId="4" xfId="194" applyFont="1" applyFill="1" applyBorder="1" applyAlignment="1">
      <alignment horizontal="center" vertical="center" shrinkToFit="1"/>
    </xf>
    <xf numFmtId="0" fontId="11" fillId="0" borderId="6" xfId="194" applyFont="1" applyFill="1" applyBorder="1" applyAlignment="1">
      <alignment horizontal="center" vertical="center" shrinkToFit="1"/>
    </xf>
    <xf numFmtId="0" fontId="11" fillId="0" borderId="66" xfId="194" applyFont="1" applyFill="1" applyBorder="1" applyAlignment="1">
      <alignment horizontal="center" vertical="center" shrinkToFit="1"/>
    </xf>
    <xf numFmtId="0" fontId="18" fillId="0" borderId="70" xfId="194" applyFont="1" applyFill="1" applyBorder="1" applyAlignment="1">
      <alignment horizontal="center" vertical="center" shrinkToFit="1"/>
    </xf>
    <xf numFmtId="0" fontId="18" fillId="0" borderId="4" xfId="194" applyFont="1" applyFill="1" applyBorder="1" applyAlignment="1">
      <alignment horizontal="center" vertical="center" shrinkToFit="1"/>
    </xf>
    <xf numFmtId="0" fontId="39" fillId="0" borderId="108" xfId="194" applyFont="1" applyFill="1" applyBorder="1" applyAlignment="1">
      <alignment horizontal="center" vertical="center" wrapText="1"/>
    </xf>
    <xf numFmtId="0" fontId="39" fillId="0" borderId="107" xfId="194" applyFont="1" applyFill="1" applyBorder="1" applyAlignment="1">
      <alignment horizontal="center" vertical="center" wrapText="1"/>
    </xf>
    <xf numFmtId="0" fontId="39" fillId="0" borderId="66" xfId="194" applyFont="1" applyFill="1" applyBorder="1" applyAlignment="1">
      <alignment horizontal="center" vertical="center" wrapText="1"/>
    </xf>
    <xf numFmtId="0" fontId="45" fillId="0" borderId="4" xfId="194" applyFont="1" applyFill="1" applyBorder="1" applyAlignment="1">
      <alignment horizontal="center" vertical="center" wrapText="1" shrinkToFit="1"/>
    </xf>
    <xf numFmtId="0" fontId="46" fillId="0" borderId="4" xfId="194" applyFont="1" applyFill="1" applyBorder="1" applyAlignment="1">
      <alignment horizontal="center" vertical="center" shrinkToFit="1"/>
    </xf>
    <xf numFmtId="0" fontId="5" fillId="0" borderId="108" xfId="194" applyFont="1" applyFill="1" applyBorder="1" applyAlignment="1">
      <alignment horizontal="center" vertical="center" wrapText="1" shrinkToFit="1"/>
    </xf>
    <xf numFmtId="0" fontId="39" fillId="0" borderId="4" xfId="194" applyFont="1" applyFill="1" applyBorder="1" applyAlignment="1">
      <alignment horizontal="center" vertical="center" shrinkToFit="1"/>
    </xf>
    <xf numFmtId="0" fontId="39" fillId="0" borderId="107" xfId="194" applyFont="1" applyFill="1" applyBorder="1" applyAlignment="1">
      <alignment horizontal="center" vertical="center" shrinkToFit="1"/>
    </xf>
    <xf numFmtId="0" fontId="39" fillId="0" borderId="4" xfId="194" applyFont="1" applyFill="1" applyBorder="1" applyAlignment="1">
      <alignment horizontal="center" vertical="center" wrapText="1"/>
    </xf>
    <xf numFmtId="0" fontId="11" fillId="0" borderId="108" xfId="194" applyFont="1" applyFill="1" applyBorder="1" applyAlignment="1">
      <alignment horizontal="center" vertical="center" shrinkToFit="1"/>
    </xf>
    <xf numFmtId="0" fontId="11" fillId="0" borderId="107" xfId="194" applyFont="1" applyFill="1" applyBorder="1" applyAlignment="1">
      <alignment horizontal="center" vertical="center" shrinkToFit="1"/>
    </xf>
    <xf numFmtId="0" fontId="11" fillId="0" borderId="0" xfId="194" applyFont="1" applyBorder="1" applyAlignment="1">
      <alignment horizontal="center" vertical="top"/>
    </xf>
    <xf numFmtId="0" fontId="11" fillId="0" borderId="36" xfId="194" applyFont="1" applyBorder="1" applyAlignment="1"/>
    <xf numFmtId="0" fontId="41" fillId="0" borderId="11" xfId="505" applyFont="1" applyBorder="1" applyAlignment="1">
      <alignment horizontal="center" vertical="center"/>
    </xf>
    <xf numFmtId="168" fontId="41" fillId="0" borderId="11" xfId="504" applyNumberFormat="1" applyFont="1" applyBorder="1" applyAlignment="1">
      <alignment horizontal="center" vertical="center"/>
    </xf>
    <xf numFmtId="0" fontId="10" fillId="0" borderId="58" xfId="0" applyFont="1" applyBorder="1" applyAlignment="1">
      <alignment horizontal="center" vertical="center" wrapText="1"/>
    </xf>
    <xf numFmtId="0" fontId="0" fillId="0" borderId="58" xfId="0" applyBorder="1" applyAlignment="1">
      <alignment vertical="top"/>
    </xf>
    <xf numFmtId="0" fontId="10" fillId="0" borderId="60" xfId="0" applyFont="1" applyBorder="1" applyAlignment="1">
      <alignment horizontal="center" vertical="center" wrapText="1"/>
    </xf>
    <xf numFmtId="0" fontId="10" fillId="0" borderId="58" xfId="0" applyFont="1" applyBorder="1" applyAlignment="1">
      <alignment vertical="center" wrapText="1"/>
    </xf>
    <xf numFmtId="0" fontId="10" fillId="0" borderId="109" xfId="0" applyFont="1" applyBorder="1" applyAlignment="1">
      <alignment vertical="center" wrapText="1"/>
    </xf>
    <xf numFmtId="0" fontId="8" fillId="0" borderId="11" xfId="0" applyFont="1" applyFill="1" applyBorder="1" applyAlignment="1">
      <alignment vertical="center"/>
    </xf>
    <xf numFmtId="0" fontId="7" fillId="0" borderId="11" xfId="0" applyFont="1" applyFill="1" applyBorder="1" applyAlignment="1">
      <alignment vertical="center" wrapText="1"/>
    </xf>
    <xf numFmtId="0" fontId="10" fillId="0" borderId="11" xfId="0" applyFont="1" applyFill="1" applyBorder="1" applyAlignment="1">
      <alignment horizontal="center" vertical="center" textRotation="255"/>
    </xf>
    <xf numFmtId="0" fontId="7" fillId="31" borderId="11" xfId="0" applyFont="1" applyFill="1" applyBorder="1" applyAlignment="1">
      <alignment horizontal="left" vertical="center" wrapText="1"/>
    </xf>
    <xf numFmtId="0" fontId="10" fillId="31" borderId="11" xfId="0" applyFont="1" applyFill="1" applyBorder="1" applyAlignment="1">
      <alignment horizontal="center" vertical="center"/>
    </xf>
    <xf numFmtId="0" fontId="7" fillId="31" borderId="11" xfId="0" applyFont="1" applyFill="1" applyBorder="1" applyAlignment="1">
      <alignment vertical="center" wrapText="1"/>
    </xf>
    <xf numFmtId="0" fontId="7" fillId="31" borderId="11" xfId="0" applyFont="1" applyFill="1" applyBorder="1" applyAlignment="1">
      <alignment horizontal="left" vertical="center"/>
    </xf>
    <xf numFmtId="0" fontId="8" fillId="0" borderId="11" xfId="0" applyFont="1" applyBorder="1" applyAlignment="1">
      <alignment vertical="center"/>
    </xf>
    <xf numFmtId="0" fontId="6" fillId="0" borderId="11" xfId="0" applyFont="1" applyFill="1" applyBorder="1" applyAlignment="1">
      <alignment horizontal="left" vertical="top" wrapText="1"/>
    </xf>
    <xf numFmtId="0" fontId="7" fillId="0" borderId="11" xfId="0" applyFont="1" applyBorder="1" applyAlignment="1">
      <alignment vertical="center" wrapText="1"/>
    </xf>
    <xf numFmtId="0" fontId="6" fillId="0" borderId="11" xfId="0" applyFont="1" applyFill="1" applyBorder="1" applyAlignment="1">
      <alignment horizontal="left" vertical="center" wrapText="1"/>
    </xf>
    <xf numFmtId="0" fontId="7" fillId="0" borderId="11" xfId="0" applyFont="1" applyFill="1" applyBorder="1" applyAlignment="1">
      <alignment horizontal="left" vertical="center" wrapText="1"/>
    </xf>
    <xf numFmtId="0" fontId="13" fillId="0" borderId="11" xfId="0" applyFont="1" applyBorder="1" applyAlignment="1">
      <alignment horizontal="center" vertical="center" textRotation="255"/>
    </xf>
    <xf numFmtId="0" fontId="7" fillId="0" borderId="11" xfId="0" applyFont="1" applyFill="1" applyBorder="1" applyAlignment="1">
      <alignment horizontal="center" vertical="center" wrapText="1"/>
    </xf>
    <xf numFmtId="0" fontId="7" fillId="0" borderId="11" xfId="0" applyFont="1" applyFill="1" applyBorder="1" applyAlignment="1">
      <alignment horizontal="left" vertical="center"/>
    </xf>
    <xf numFmtId="0" fontId="10" fillId="0" borderId="11" xfId="0" applyFont="1" applyBorder="1" applyAlignment="1">
      <alignment horizontal="center" vertical="center" textRotation="255"/>
    </xf>
    <xf numFmtId="0" fontId="10" fillId="0" borderId="11" xfId="0" applyFont="1" applyBorder="1" applyAlignment="1">
      <alignment horizontal="center" vertical="center"/>
    </xf>
    <xf numFmtId="0" fontId="10" fillId="0" borderId="11" xfId="0" applyFont="1" applyFill="1" applyBorder="1" applyAlignment="1">
      <alignment horizontal="center" vertical="center"/>
    </xf>
    <xf numFmtId="0" fontId="7" fillId="31" borderId="11" xfId="0" quotePrefix="1" applyFont="1" applyFill="1" applyBorder="1" applyAlignment="1">
      <alignment horizontal="left" vertical="center" wrapText="1"/>
    </xf>
    <xf numFmtId="0" fontId="7" fillId="0" borderId="11" xfId="0" quotePrefix="1" applyFont="1" applyFill="1" applyBorder="1" applyAlignment="1">
      <alignment horizontal="left" vertical="center" wrapText="1"/>
    </xf>
    <xf numFmtId="0" fontId="0" fillId="0" borderId="74" xfId="0" applyBorder="1" applyAlignment="1">
      <alignment vertical="top"/>
    </xf>
    <xf numFmtId="0" fontId="8" fillId="0" borderId="22" xfId="0" applyFont="1" applyFill="1" applyBorder="1" applyAlignment="1">
      <alignment vertical="center"/>
    </xf>
    <xf numFmtId="0" fontId="7" fillId="0" borderId="22" xfId="0" applyFont="1" applyFill="1" applyBorder="1" applyAlignment="1">
      <alignment vertical="center" wrapText="1"/>
    </xf>
    <xf numFmtId="0" fontId="10" fillId="0" borderId="22" xfId="0" applyFont="1" applyFill="1" applyBorder="1" applyAlignment="1">
      <alignment horizontal="center" vertical="center" textRotation="255"/>
    </xf>
    <xf numFmtId="0" fontId="7" fillId="31" borderId="22" xfId="0" applyFont="1" applyFill="1" applyBorder="1" applyAlignment="1">
      <alignment horizontal="left" vertical="center" wrapText="1"/>
    </xf>
    <xf numFmtId="0" fontId="10" fillId="31" borderId="22" xfId="0" applyFont="1" applyFill="1" applyBorder="1" applyAlignment="1">
      <alignment horizontal="center" vertical="center"/>
    </xf>
    <xf numFmtId="0" fontId="105" fillId="31" borderId="69" xfId="0" applyFont="1" applyFill="1" applyBorder="1" applyAlignment="1">
      <alignment horizontal="left" vertical="top" wrapText="1"/>
    </xf>
    <xf numFmtId="0" fontId="7" fillId="31" borderId="55" xfId="0" applyFont="1" applyFill="1" applyBorder="1" applyAlignment="1">
      <alignment horizontal="left" vertical="top" wrapText="1"/>
    </xf>
    <xf numFmtId="0" fontId="104" fillId="31" borderId="55" xfId="0" applyFont="1" applyFill="1" applyBorder="1" applyAlignment="1">
      <alignment horizontal="left" vertical="center"/>
    </xf>
    <xf numFmtId="0" fontId="105" fillId="31" borderId="55" xfId="0" applyFont="1" applyFill="1" applyBorder="1" applyAlignment="1">
      <alignment horizontal="left" vertical="center" wrapText="1"/>
    </xf>
    <xf numFmtId="0" fontId="7" fillId="31" borderId="55" xfId="0" applyFont="1" applyFill="1" applyBorder="1" applyAlignment="1">
      <alignment horizontal="left" vertical="center"/>
    </xf>
    <xf numFmtId="0" fontId="6" fillId="31" borderId="55" xfId="0" applyFont="1" applyFill="1" applyBorder="1" applyAlignment="1">
      <alignment horizontal="left" vertical="center" wrapText="1"/>
    </xf>
    <xf numFmtId="0" fontId="10" fillId="31" borderId="55" xfId="0" applyFont="1" applyFill="1" applyBorder="1" applyAlignment="1">
      <alignment horizontal="center" vertical="center"/>
    </xf>
    <xf numFmtId="0" fontId="7" fillId="31" borderId="55" xfId="0" applyFont="1" applyFill="1" applyBorder="1" applyAlignment="1">
      <alignment horizontal="left" vertical="top"/>
    </xf>
    <xf numFmtId="0" fontId="7" fillId="31" borderId="55" xfId="0" applyFont="1" applyFill="1" applyBorder="1" applyAlignment="1">
      <alignment horizontal="left" vertical="center" wrapText="1"/>
    </xf>
    <xf numFmtId="0" fontId="8" fillId="0" borderId="57" xfId="0" applyFont="1" applyBorder="1" applyAlignment="1">
      <alignment vertical="center"/>
    </xf>
    <xf numFmtId="0" fontId="7" fillId="0" borderId="57" xfId="0" applyFont="1" applyBorder="1" applyAlignment="1">
      <alignment vertical="center" wrapText="1"/>
    </xf>
    <xf numFmtId="0" fontId="10" fillId="0" borderId="57" xfId="0" applyFont="1" applyFill="1" applyBorder="1" applyAlignment="1">
      <alignment horizontal="center" vertical="center" textRotation="255"/>
    </xf>
    <xf numFmtId="0" fontId="7" fillId="0" borderId="57" xfId="0" applyFont="1" applyFill="1" applyBorder="1" applyAlignment="1">
      <alignment horizontal="left" vertical="center" wrapText="1"/>
    </xf>
    <xf numFmtId="0" fontId="10" fillId="31" borderId="57" xfId="0" applyFont="1" applyFill="1" applyBorder="1" applyAlignment="1">
      <alignment horizontal="center" vertical="center"/>
    </xf>
    <xf numFmtId="0" fontId="7" fillId="31" borderId="101" xfId="0" applyFont="1" applyFill="1" applyBorder="1" applyAlignment="1">
      <alignment horizontal="left" vertical="top" wrapText="1"/>
    </xf>
    <xf numFmtId="0" fontId="8" fillId="0" borderId="22" xfId="0" applyFont="1" applyBorder="1" applyAlignment="1">
      <alignment vertical="center"/>
    </xf>
    <xf numFmtId="0" fontId="7" fillId="0" borderId="22" xfId="0" applyFont="1" applyBorder="1" applyAlignment="1">
      <alignment vertical="center" wrapText="1"/>
    </xf>
    <xf numFmtId="0" fontId="10" fillId="0" borderId="22" xfId="0" applyFont="1" applyBorder="1" applyAlignment="1">
      <alignment horizontal="center" vertical="center" textRotation="255"/>
    </xf>
    <xf numFmtId="0" fontId="7" fillId="31" borderId="69" xfId="0" applyFont="1" applyFill="1" applyBorder="1" applyAlignment="1">
      <alignment horizontal="left" vertical="top" wrapText="1"/>
    </xf>
    <xf numFmtId="0" fontId="106" fillId="31" borderId="55" xfId="0" applyFont="1" applyFill="1" applyBorder="1" applyAlignment="1">
      <alignment horizontal="left" vertical="top" wrapText="1"/>
    </xf>
    <xf numFmtId="0" fontId="105" fillId="31" borderId="55" xfId="0" applyFont="1" applyFill="1" applyBorder="1" applyAlignment="1">
      <alignment horizontal="left" vertical="top" wrapText="1"/>
    </xf>
    <xf numFmtId="0" fontId="7" fillId="31" borderId="55" xfId="0" applyFont="1" applyFill="1" applyBorder="1" applyAlignment="1">
      <alignment horizontal="center" vertical="center"/>
    </xf>
    <xf numFmtId="0" fontId="8" fillId="0" borderId="57" xfId="0" applyFont="1" applyFill="1" applyBorder="1" applyAlignment="1">
      <alignment vertical="center"/>
    </xf>
    <xf numFmtId="0" fontId="7" fillId="0" borderId="57" xfId="0" applyFont="1" applyFill="1" applyBorder="1" applyAlignment="1">
      <alignment vertical="center" wrapText="1"/>
    </xf>
    <xf numFmtId="0" fontId="7" fillId="31" borderId="57" xfId="0" applyFont="1" applyFill="1" applyBorder="1" applyAlignment="1">
      <alignment horizontal="left" vertical="center" wrapText="1"/>
    </xf>
    <xf numFmtId="0" fontId="10" fillId="0" borderId="22" xfId="0" applyFont="1" applyFill="1" applyBorder="1" applyAlignment="1">
      <alignment horizontal="center" vertical="center"/>
    </xf>
    <xf numFmtId="0" fontId="10" fillId="31" borderId="69" xfId="0" applyFont="1" applyFill="1" applyBorder="1" applyAlignment="1">
      <alignment horizontal="center" vertical="center" wrapText="1"/>
    </xf>
    <xf numFmtId="0" fontId="10" fillId="31" borderId="55" xfId="0" applyFont="1" applyFill="1" applyBorder="1" applyAlignment="1">
      <alignment horizontal="center" vertical="center" wrapText="1"/>
    </xf>
    <xf numFmtId="0" fontId="7" fillId="31" borderId="55" xfId="0" applyFont="1" applyFill="1" applyBorder="1" applyAlignment="1">
      <alignment vertical="center"/>
    </xf>
    <xf numFmtId="0" fontId="7" fillId="31" borderId="55" xfId="0" applyFont="1" applyFill="1" applyBorder="1" applyAlignment="1">
      <alignment horizontal="center" vertical="center" wrapText="1"/>
    </xf>
    <xf numFmtId="0" fontId="10" fillId="0" borderId="57" xfId="0" applyFont="1" applyFill="1" applyBorder="1" applyAlignment="1">
      <alignment horizontal="center" vertical="center"/>
    </xf>
    <xf numFmtId="0" fontId="7" fillId="31" borderId="101" xfId="0" applyFont="1" applyFill="1" applyBorder="1" applyAlignment="1">
      <alignment horizontal="center" vertical="center" wrapText="1"/>
    </xf>
    <xf numFmtId="0" fontId="10" fillId="0" borderId="60" xfId="0" applyFont="1" applyBorder="1" applyAlignment="1">
      <alignment vertical="center" wrapText="1"/>
    </xf>
    <xf numFmtId="0" fontId="10" fillId="0" borderId="22" xfId="0" applyFont="1" applyBorder="1" applyAlignment="1">
      <alignment horizontal="center" vertical="center"/>
    </xf>
    <xf numFmtId="0" fontId="54" fillId="31" borderId="69" xfId="0" applyFont="1" applyFill="1" applyBorder="1" applyAlignment="1">
      <alignment horizontal="center" vertical="center"/>
    </xf>
    <xf numFmtId="0" fontId="105" fillId="31" borderId="55" xfId="0" applyFont="1" applyFill="1" applyBorder="1" applyAlignment="1">
      <alignment horizontal="center" vertical="center" wrapText="1"/>
    </xf>
    <xf numFmtId="0" fontId="10" fillId="0" borderId="57" xfId="0" applyFont="1" applyBorder="1" applyAlignment="1">
      <alignment horizontal="center" vertical="center"/>
    </xf>
    <xf numFmtId="0" fontId="7" fillId="31" borderId="101" xfId="0" applyFont="1" applyFill="1" applyBorder="1" applyAlignment="1">
      <alignment horizontal="center" vertical="center"/>
    </xf>
    <xf numFmtId="0" fontId="7" fillId="0" borderId="22" xfId="0" applyFont="1" applyFill="1" applyBorder="1" applyAlignment="1">
      <alignment horizontal="left" vertical="center" wrapText="1"/>
    </xf>
    <xf numFmtId="0" fontId="7" fillId="31" borderId="69" xfId="0" applyFont="1" applyFill="1" applyBorder="1" applyAlignment="1">
      <alignment horizontal="left" vertical="center" wrapText="1"/>
    </xf>
    <xf numFmtId="0" fontId="0" fillId="31" borderId="101" xfId="0" applyFill="1" applyBorder="1" applyAlignment="1">
      <alignment horizontal="center" vertical="center"/>
    </xf>
    <xf numFmtId="0" fontId="13" fillId="0" borderId="22" xfId="0" applyFont="1" applyBorder="1" applyAlignment="1">
      <alignment horizontal="center" vertical="center" textRotation="255"/>
    </xf>
    <xf numFmtId="0" fontId="107" fillId="31" borderId="22" xfId="0" applyFont="1" applyFill="1" applyBorder="1" applyAlignment="1">
      <alignment horizontal="center" vertical="center"/>
    </xf>
    <xf numFmtId="0" fontId="105" fillId="0" borderId="69" xfId="0" applyFont="1" applyFill="1" applyBorder="1" applyAlignment="1">
      <alignment horizontal="left" vertical="center" wrapText="1"/>
    </xf>
    <xf numFmtId="0" fontId="105" fillId="0" borderId="55" xfId="0" applyFont="1" applyFill="1" applyBorder="1" applyAlignment="1">
      <alignment horizontal="left" vertical="top"/>
    </xf>
    <xf numFmtId="0" fontId="105" fillId="31" borderId="55" xfId="0" applyFont="1" applyFill="1" applyBorder="1" applyAlignment="1">
      <alignment vertical="center" wrapText="1"/>
    </xf>
    <xf numFmtId="0" fontId="104" fillId="31" borderId="55" xfId="0" applyFont="1" applyFill="1" applyBorder="1" applyAlignment="1">
      <alignment horizontal="left" vertical="center" wrapText="1"/>
    </xf>
    <xf numFmtId="0" fontId="107" fillId="31" borderId="57" xfId="0" applyFont="1" applyFill="1" applyBorder="1" applyAlignment="1">
      <alignment horizontal="center" vertical="center"/>
    </xf>
    <xf numFmtId="0" fontId="10" fillId="31" borderId="101" xfId="0" applyFont="1" applyFill="1" applyBorder="1" applyAlignment="1">
      <alignment horizontal="center" vertical="center"/>
    </xf>
    <xf numFmtId="0" fontId="105" fillId="0" borderId="55" xfId="0" applyFont="1" applyFill="1" applyBorder="1" applyAlignment="1">
      <alignment horizontal="left" vertical="center" wrapText="1"/>
    </xf>
    <xf numFmtId="0" fontId="7" fillId="31" borderId="55" xfId="0" applyFont="1" applyFill="1" applyBorder="1" applyAlignment="1">
      <alignment vertical="center" wrapText="1"/>
    </xf>
    <xf numFmtId="0" fontId="13" fillId="0" borderId="57" xfId="0" applyFont="1" applyBorder="1" applyAlignment="1">
      <alignment horizontal="center" vertical="center" textRotation="255"/>
    </xf>
    <xf numFmtId="0" fontId="7" fillId="0" borderId="57" xfId="0" applyFont="1" applyFill="1" applyBorder="1" applyAlignment="1">
      <alignment horizontal="left" vertical="center"/>
    </xf>
    <xf numFmtId="0" fontId="7" fillId="31" borderId="101" xfId="0" applyFont="1" applyFill="1" applyBorder="1" applyAlignment="1">
      <alignment horizontal="left" vertical="center" wrapText="1"/>
    </xf>
    <xf numFmtId="0" fontId="3" fillId="0" borderId="0" xfId="505" applyNumberFormat="1"/>
    <xf numFmtId="0" fontId="11" fillId="0" borderId="0" xfId="504" applyNumberFormat="1" applyBorder="1">
      <alignment vertical="center"/>
    </xf>
    <xf numFmtId="0" fontId="12" fillId="0" borderId="0" xfId="504" applyNumberFormat="1" applyFont="1" applyBorder="1">
      <alignment vertical="center"/>
    </xf>
    <xf numFmtId="0" fontId="3" fillId="0" borderId="0" xfId="505" applyNumberFormat="1" applyBorder="1"/>
    <xf numFmtId="2" fontId="12" fillId="31" borderId="32" xfId="194" quotePrefix="1" applyNumberFormat="1" applyFont="1" applyFill="1" applyBorder="1" applyAlignment="1">
      <alignment horizontal="center" vertical="center"/>
    </xf>
    <xf numFmtId="0" fontId="12" fillId="31" borderId="32" xfId="194" applyFont="1" applyFill="1" applyBorder="1" applyAlignment="1">
      <alignment horizontal="center" vertical="center"/>
    </xf>
    <xf numFmtId="0" fontId="0" fillId="0" borderId="11" xfId="505" applyFont="1" applyBorder="1" applyAlignment="1">
      <alignment horizontal="center" vertical="center" wrapText="1"/>
    </xf>
    <xf numFmtId="170" fontId="14" fillId="0" borderId="27" xfId="194" applyNumberFormat="1" applyFont="1" applyBorder="1" applyAlignment="1">
      <alignment horizontal="center" vertical="center"/>
    </xf>
    <xf numFmtId="0" fontId="13" fillId="0" borderId="11" xfId="506" applyFont="1" applyBorder="1" applyAlignment="1">
      <alignment horizontal="center" vertical="center"/>
    </xf>
    <xf numFmtId="0" fontId="11" fillId="0" borderId="11" xfId="504" applyNumberFormat="1" applyBorder="1" applyAlignment="1">
      <alignment horizontal="center" vertical="center"/>
    </xf>
    <xf numFmtId="0" fontId="3" fillId="0" borderId="11" xfId="505" applyNumberFormat="1" applyBorder="1" applyAlignment="1">
      <alignment horizontal="center"/>
    </xf>
    <xf numFmtId="168" fontId="14" fillId="0" borderId="11" xfId="504" applyNumberFormat="1" applyFont="1" applyBorder="1" applyAlignment="1">
      <alignment horizontal="center" vertical="center"/>
    </xf>
    <xf numFmtId="0" fontId="9" fillId="0" borderId="27" xfId="505" applyFont="1" applyBorder="1" applyAlignment="1">
      <alignment vertical="center"/>
    </xf>
    <xf numFmtId="0" fontId="13" fillId="0" borderId="46" xfId="505" applyFont="1" applyBorder="1" applyAlignment="1">
      <alignment horizontal="right" vertical="center"/>
    </xf>
    <xf numFmtId="0" fontId="118" fillId="0" borderId="0" xfId="0" applyFont="1"/>
    <xf numFmtId="0" fontId="7" fillId="0" borderId="58" xfId="0" applyFont="1" applyBorder="1" applyAlignment="1">
      <alignment horizontal="center" vertical="center" textRotation="90" wrapText="1"/>
    </xf>
    <xf numFmtId="0" fontId="7" fillId="33" borderId="11" xfId="0" applyFont="1" applyFill="1" applyBorder="1" applyAlignment="1">
      <alignment vertical="center" wrapText="1"/>
    </xf>
    <xf numFmtId="0" fontId="11" fillId="33" borderId="83" xfId="503" applyFont="1" applyFill="1" applyBorder="1" applyAlignment="1">
      <alignment horizontal="center" vertical="center"/>
    </xf>
    <xf numFmtId="170" fontId="18" fillId="0" borderId="16" xfId="194" applyNumberFormat="1" applyFont="1" applyBorder="1" applyAlignment="1">
      <alignment horizontal="center" vertical="center" shrinkToFit="1"/>
    </xf>
    <xf numFmtId="170" fontId="18" fillId="0" borderId="56" xfId="194" applyNumberFormat="1" applyFont="1" applyBorder="1" applyAlignment="1">
      <alignment horizontal="center" vertical="center" shrinkToFit="1"/>
    </xf>
    <xf numFmtId="0" fontId="40" fillId="0" borderId="43" xfId="194" applyFont="1" applyBorder="1" applyAlignment="1">
      <alignment horizontal="left" vertical="center" textRotation="90" wrapText="1" shrinkToFit="1"/>
    </xf>
    <xf numFmtId="0" fontId="40" fillId="0" borderId="47" xfId="194" applyFont="1" applyBorder="1" applyAlignment="1">
      <alignment horizontal="left" vertical="center" textRotation="90" wrapText="1" shrinkToFit="1"/>
    </xf>
    <xf numFmtId="0" fontId="40" fillId="0" borderId="64" xfId="194" applyFont="1" applyBorder="1" applyAlignment="1">
      <alignment horizontal="left" vertical="center" textRotation="90" wrapText="1" shrinkToFit="1"/>
    </xf>
    <xf numFmtId="0" fontId="40" fillId="0" borderId="39" xfId="194" applyFont="1" applyBorder="1" applyAlignment="1">
      <alignment horizontal="left" vertical="center" textRotation="90" wrapText="1" shrinkToFit="1"/>
    </xf>
    <xf numFmtId="0" fontId="48" fillId="0" borderId="62" xfId="194" applyFont="1" applyBorder="1"/>
    <xf numFmtId="0" fontId="48" fillId="0" borderId="5" xfId="194" applyFont="1" applyBorder="1"/>
    <xf numFmtId="0" fontId="12" fillId="0" borderId="43" xfId="194" applyFont="1" applyBorder="1" applyAlignment="1">
      <alignment vertical="top" wrapText="1"/>
    </xf>
    <xf numFmtId="0" fontId="12" fillId="0" borderId="0" xfId="194" applyFont="1" applyBorder="1" applyAlignment="1">
      <alignment vertical="top" wrapText="1"/>
    </xf>
    <xf numFmtId="0" fontId="12" fillId="0" borderId="106" xfId="194" applyFont="1" applyBorder="1" applyAlignment="1">
      <alignment vertical="top" wrapText="1"/>
    </xf>
    <xf numFmtId="0" fontId="12" fillId="0" borderId="30" xfId="194" applyFont="1" applyBorder="1" applyAlignment="1">
      <alignment vertical="top" wrapText="1"/>
    </xf>
    <xf numFmtId="0" fontId="110" fillId="0" borderId="0" xfId="194" applyFont="1" applyBorder="1" applyAlignment="1">
      <alignment horizontal="center"/>
    </xf>
    <xf numFmtId="0" fontId="14" fillId="0" borderId="31" xfId="194" applyFont="1" applyBorder="1" applyAlignment="1">
      <alignment horizontal="left"/>
    </xf>
    <xf numFmtId="0" fontId="14" fillId="0" borderId="30" xfId="194" applyFont="1" applyBorder="1" applyAlignment="1">
      <alignment horizontal="left"/>
    </xf>
    <xf numFmtId="0" fontId="18" fillId="32" borderId="62" xfId="194" applyFont="1" applyFill="1" applyBorder="1" applyAlignment="1">
      <alignment horizontal="left" vertical="center"/>
    </xf>
    <xf numFmtId="0" fontId="18" fillId="32" borderId="5" xfId="194" applyFont="1" applyFill="1" applyBorder="1" applyAlignment="1">
      <alignment horizontal="left" vertical="center"/>
    </xf>
    <xf numFmtId="0" fontId="18" fillId="32" borderId="48" xfId="194" applyFont="1" applyFill="1" applyBorder="1" applyAlignment="1">
      <alignment horizontal="left" vertical="center"/>
    </xf>
    <xf numFmtId="0" fontId="11" fillId="0" borderId="0" xfId="194" applyFont="1" applyAlignment="1">
      <alignment horizontal="left" wrapText="1"/>
    </xf>
    <xf numFmtId="0" fontId="44" fillId="0" borderId="58" xfId="194" applyFont="1" applyBorder="1" applyAlignment="1">
      <alignment horizontal="center" vertical="center" textRotation="90" shrinkToFit="1"/>
    </xf>
    <xf numFmtId="0" fontId="44" fillId="0" borderId="25" xfId="194" applyFont="1" applyBorder="1" applyAlignment="1">
      <alignment horizontal="center" vertical="center" textRotation="90" shrinkToFit="1"/>
    </xf>
    <xf numFmtId="0" fontId="44" fillId="0" borderId="26" xfId="194" applyFont="1" applyBorder="1" applyAlignment="1">
      <alignment horizontal="center" vertical="center" textRotation="90" shrinkToFit="1"/>
    </xf>
    <xf numFmtId="0" fontId="14" fillId="33" borderId="0" xfId="194" applyFont="1" applyFill="1" applyBorder="1" applyAlignment="1">
      <alignment horizontal="left" wrapText="1"/>
    </xf>
    <xf numFmtId="0" fontId="14" fillId="33" borderId="37" xfId="194" applyFont="1" applyFill="1" applyBorder="1" applyAlignment="1">
      <alignment horizontal="left" wrapText="1"/>
    </xf>
    <xf numFmtId="0" fontId="11" fillId="0" borderId="40" xfId="503" applyFont="1" applyBorder="1" applyAlignment="1">
      <alignment horizontal="center"/>
    </xf>
    <xf numFmtId="0" fontId="41" fillId="0" borderId="72" xfId="503" applyFont="1" applyBorder="1" applyAlignment="1">
      <alignment horizontal="center" vertical="center" shrinkToFit="1"/>
    </xf>
    <xf numFmtId="0" fontId="41" fillId="0" borderId="83" xfId="503" applyFont="1" applyBorder="1" applyAlignment="1">
      <alignment horizontal="center" vertical="center" shrinkToFit="1"/>
    </xf>
    <xf numFmtId="0" fontId="41" fillId="0" borderId="34" xfId="503" applyFont="1" applyBorder="1" applyAlignment="1">
      <alignment horizontal="center" vertical="center" shrinkToFit="1"/>
    </xf>
    <xf numFmtId="0" fontId="41" fillId="0" borderId="24" xfId="503" applyFont="1" applyBorder="1" applyAlignment="1">
      <alignment horizontal="center" vertical="center" shrinkToFit="1"/>
    </xf>
    <xf numFmtId="0" fontId="11" fillId="0" borderId="26" xfId="503" applyFont="1" applyBorder="1" applyAlignment="1">
      <alignment horizontal="center" vertical="center"/>
    </xf>
    <xf numFmtId="0" fontId="11" fillId="0" borderId="11" xfId="503" applyFont="1" applyBorder="1" applyAlignment="1">
      <alignment horizontal="center" vertical="center"/>
    </xf>
    <xf numFmtId="0" fontId="109" fillId="0" borderId="70" xfId="503" applyFont="1" applyBorder="1" applyAlignment="1">
      <alignment horizontal="center"/>
    </xf>
    <xf numFmtId="0" fontId="109" fillId="0" borderId="4" xfId="503" applyFont="1" applyBorder="1" applyAlignment="1">
      <alignment horizontal="center"/>
    </xf>
    <xf numFmtId="0" fontId="109" fillId="0" borderId="66" xfId="503" applyFont="1" applyBorder="1" applyAlignment="1">
      <alignment horizontal="center"/>
    </xf>
    <xf numFmtId="0" fontId="41" fillId="0" borderId="11" xfId="503" applyFont="1" applyBorder="1" applyAlignment="1">
      <alignment horizontal="center" vertical="center" shrinkToFit="1"/>
    </xf>
    <xf numFmtId="0" fontId="41" fillId="0" borderId="55" xfId="503" applyFont="1" applyBorder="1" applyAlignment="1">
      <alignment horizontal="center" vertical="center" shrinkToFit="1"/>
    </xf>
    <xf numFmtId="0" fontId="41" fillId="0" borderId="62" xfId="503" applyFont="1" applyBorder="1" applyAlignment="1">
      <alignment horizontal="center" vertical="center" shrinkToFit="1"/>
    </xf>
    <xf numFmtId="0" fontId="41" fillId="0" borderId="48" xfId="503" applyFont="1" applyBorder="1" applyAlignment="1">
      <alignment horizontal="center" vertical="center" shrinkToFit="1"/>
    </xf>
    <xf numFmtId="0" fontId="41" fillId="0" borderId="32" xfId="503" applyFont="1" applyBorder="1" applyAlignment="1">
      <alignment horizontal="center"/>
    </xf>
    <xf numFmtId="0" fontId="41" fillId="0" borderId="26" xfId="503" applyFont="1" applyBorder="1" applyAlignment="1">
      <alignment horizontal="center"/>
    </xf>
    <xf numFmtId="0" fontId="41" fillId="0" borderId="32" xfId="503" applyFont="1" applyBorder="1" applyAlignment="1">
      <alignment horizontal="center" vertical="center" shrinkToFit="1"/>
    </xf>
    <xf numFmtId="0" fontId="41" fillId="0" borderId="26" xfId="503" applyFont="1" applyBorder="1" applyAlignment="1">
      <alignment horizontal="center" vertical="center" shrinkToFit="1"/>
    </xf>
    <xf numFmtId="0" fontId="41" fillId="0" borderId="32" xfId="503" applyFont="1" applyBorder="1" applyAlignment="1">
      <alignment horizontal="center" vertical="center" wrapText="1" shrinkToFit="1"/>
    </xf>
    <xf numFmtId="0" fontId="41" fillId="0" borderId="26" xfId="503" applyFont="1" applyBorder="1" applyAlignment="1">
      <alignment horizontal="center" vertical="center" wrapText="1" shrinkToFit="1"/>
    </xf>
    <xf numFmtId="0" fontId="2" fillId="31" borderId="0" xfId="533" applyFill="1" applyBorder="1" applyAlignment="1">
      <alignment horizontal="center"/>
    </xf>
    <xf numFmtId="0" fontId="112" fillId="32" borderId="0" xfId="533" applyFont="1" applyFill="1" applyBorder="1" applyAlignment="1">
      <alignment horizontal="center"/>
    </xf>
    <xf numFmtId="9" fontId="2" fillId="31" borderId="0" xfId="533" applyNumberFormat="1" applyFill="1" applyBorder="1" applyAlignment="1">
      <alignment horizontal="center"/>
    </xf>
    <xf numFmtId="0" fontId="0" fillId="0" borderId="11" xfId="505" applyFont="1" applyBorder="1" applyAlignment="1">
      <alignment horizontal="center" vertical="center" wrapText="1"/>
    </xf>
    <xf numFmtId="0" fontId="3" fillId="0" borderId="11" xfId="505" applyFont="1" applyBorder="1" applyAlignment="1">
      <alignment horizontal="center" vertical="center" wrapText="1"/>
    </xf>
    <xf numFmtId="0" fontId="3" fillId="0" borderId="11" xfId="505" applyBorder="1" applyAlignment="1">
      <alignment horizontal="center" vertical="center" wrapText="1"/>
    </xf>
    <xf numFmtId="0" fontId="0" fillId="0" borderId="11" xfId="505" applyFont="1" applyBorder="1" applyAlignment="1">
      <alignment horizontal="center" vertical="center"/>
    </xf>
    <xf numFmtId="0" fontId="3" fillId="0" borderId="11" xfId="505" applyFont="1" applyBorder="1" applyAlignment="1">
      <alignment horizontal="center" vertical="center"/>
    </xf>
    <xf numFmtId="0" fontId="9" fillId="0" borderId="36" xfId="505" applyFont="1" applyBorder="1" applyAlignment="1">
      <alignment horizontal="center" vertical="center"/>
    </xf>
    <xf numFmtId="0" fontId="9" fillId="0" borderId="47" xfId="505" applyFont="1" applyBorder="1" applyAlignment="1">
      <alignment horizontal="center" vertical="center"/>
    </xf>
    <xf numFmtId="0" fontId="9" fillId="0" borderId="31" xfId="505" applyFont="1" applyBorder="1" applyAlignment="1">
      <alignment horizontal="center" vertical="center"/>
    </xf>
    <xf numFmtId="0" fontId="9" fillId="0" borderId="42" xfId="505" applyFont="1" applyBorder="1" applyAlignment="1">
      <alignment horizontal="center" vertical="center"/>
    </xf>
    <xf numFmtId="0" fontId="0" fillId="0" borderId="27" xfId="505" applyFont="1" applyBorder="1" applyAlignment="1">
      <alignment horizontal="center" vertical="center"/>
    </xf>
    <xf numFmtId="0" fontId="0" fillId="0" borderId="46" xfId="505" applyFont="1" applyBorder="1" applyAlignment="1">
      <alignment horizontal="center" vertical="center"/>
    </xf>
    <xf numFmtId="0" fontId="0" fillId="0" borderId="36" xfId="505" applyFont="1" applyBorder="1" applyAlignment="1">
      <alignment horizontal="center" vertical="center"/>
    </xf>
    <xf numFmtId="0" fontId="0" fillId="0" borderId="47" xfId="505" applyFont="1" applyBorder="1" applyAlignment="1">
      <alignment horizontal="center" vertical="center"/>
    </xf>
    <xf numFmtId="0" fontId="0" fillId="0" borderId="31" xfId="505" applyFont="1" applyBorder="1" applyAlignment="1">
      <alignment horizontal="center" vertical="center"/>
    </xf>
    <xf numFmtId="0" fontId="0" fillId="0" borderId="42" xfId="505" applyFont="1" applyBorder="1" applyAlignment="1">
      <alignment horizontal="center" vertical="center"/>
    </xf>
    <xf numFmtId="0" fontId="118" fillId="0" borderId="0" xfId="0" applyFont="1" applyAlignment="1">
      <alignment horizontal="center"/>
    </xf>
    <xf numFmtId="0" fontId="7" fillId="0" borderId="74"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34" xfId="0" applyFont="1" applyBorder="1" applyAlignment="1">
      <alignment horizontal="center" vertical="center"/>
    </xf>
    <xf numFmtId="0" fontId="7" fillId="0" borderId="35" xfId="0" applyFont="1" applyBorder="1" applyAlignment="1">
      <alignment horizontal="center" vertical="center"/>
    </xf>
    <xf numFmtId="0" fontId="102" fillId="0" borderId="0" xfId="0" applyFont="1" applyAlignment="1">
      <alignment horizontal="center" vertical="center" wrapText="1"/>
    </xf>
    <xf numFmtId="0" fontId="102" fillId="0" borderId="0" xfId="0" applyFont="1" applyAlignment="1">
      <alignment horizontal="center" vertical="center"/>
    </xf>
    <xf numFmtId="0" fontId="13" fillId="0" borderId="0" xfId="0" applyFont="1" applyBorder="1" applyAlignment="1">
      <alignment horizontal="center" vertical="center"/>
    </xf>
    <xf numFmtId="0" fontId="13" fillId="0" borderId="0" xfId="0" applyFont="1" applyBorder="1" applyAlignment="1">
      <alignment horizontal="left" vertical="center"/>
    </xf>
    <xf numFmtId="0" fontId="7" fillId="0" borderId="58" xfId="0" applyFont="1" applyBorder="1" applyAlignment="1">
      <alignment horizontal="center" vertical="center" wrapText="1"/>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32" xfId="0" applyFont="1" applyBorder="1" applyAlignment="1">
      <alignment horizontal="center" vertical="center" wrapText="1"/>
    </xf>
    <xf numFmtId="0" fontId="7" fillId="0" borderId="33" xfId="0" applyFont="1" applyBorder="1" applyAlignment="1">
      <alignment horizontal="center" vertical="center" wrapText="1"/>
    </xf>
    <xf numFmtId="0" fontId="7" fillId="0" borderId="22"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57" xfId="0" applyFont="1" applyFill="1" applyBorder="1" applyAlignment="1">
      <alignment horizontal="center" vertical="center" wrapText="1"/>
    </xf>
    <xf numFmtId="0" fontId="7" fillId="0" borderId="45" xfId="0" applyFont="1" applyBorder="1" applyAlignment="1">
      <alignment horizontal="center" vertical="center" wrapText="1"/>
    </xf>
    <xf numFmtId="0" fontId="7" fillId="0" borderId="102" xfId="0" applyFont="1" applyBorder="1" applyAlignment="1">
      <alignment horizontal="center" vertical="center" wrapText="1"/>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0" fillId="0" borderId="0" xfId="0" applyAlignment="1">
      <alignment horizontal="center"/>
    </xf>
    <xf numFmtId="0" fontId="7" fillId="0" borderId="1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5" xfId="0" applyFont="1" applyBorder="1" applyAlignment="1">
      <alignment horizontal="center" vertical="center"/>
    </xf>
    <xf numFmtId="0" fontId="7" fillId="0" borderId="22" xfId="0" applyFont="1" applyBorder="1" applyAlignment="1">
      <alignment horizontal="center" vertical="center" wrapText="1"/>
    </xf>
    <xf numFmtId="0" fontId="7" fillId="0" borderId="103" xfId="0" applyFont="1" applyBorder="1" applyAlignment="1">
      <alignment horizontal="center" vertical="center" wrapText="1"/>
    </xf>
    <xf numFmtId="0" fontId="11" fillId="0" borderId="30" xfId="194" applyFont="1" applyFill="1" applyBorder="1" applyAlignment="1">
      <alignment horizontal="center" vertical="center"/>
    </xf>
    <xf numFmtId="0" fontId="12" fillId="31" borderId="11" xfId="194" applyFont="1" applyFill="1" applyBorder="1" applyAlignment="1">
      <alignment horizontal="center" vertical="top" wrapText="1"/>
    </xf>
    <xf numFmtId="0" fontId="12" fillId="31" borderId="11" xfId="194" applyFont="1" applyFill="1" applyBorder="1" applyAlignment="1">
      <alignment horizontal="left" vertical="top" wrapText="1"/>
    </xf>
    <xf numFmtId="0" fontId="12" fillId="31" borderId="57" xfId="194" applyFont="1" applyFill="1" applyBorder="1" applyAlignment="1">
      <alignment horizontal="center" vertical="top" wrapText="1"/>
    </xf>
    <xf numFmtId="0" fontId="12" fillId="31" borderId="11" xfId="194" applyFont="1" applyFill="1" applyBorder="1" applyAlignment="1">
      <alignment horizontal="left" vertical="center" wrapText="1"/>
    </xf>
    <xf numFmtId="0" fontId="12" fillId="31" borderId="11" xfId="194" applyFont="1" applyFill="1" applyBorder="1" applyAlignment="1">
      <alignment horizontal="center" vertical="top"/>
    </xf>
    <xf numFmtId="0" fontId="12" fillId="31" borderId="57" xfId="194" applyFont="1" applyFill="1" applyBorder="1" applyAlignment="1">
      <alignment horizontal="center" vertical="top"/>
    </xf>
    <xf numFmtId="0" fontId="12" fillId="31" borderId="57" xfId="194" applyFont="1" applyFill="1" applyBorder="1" applyAlignment="1">
      <alignment horizontal="left" vertical="top" wrapText="1"/>
    </xf>
    <xf numFmtId="0" fontId="12" fillId="31" borderId="101" xfId="194" applyFont="1" applyFill="1" applyBorder="1" applyAlignment="1">
      <alignment horizontal="center" vertical="top" wrapText="1"/>
    </xf>
    <xf numFmtId="0" fontId="12" fillId="31" borderId="55" xfId="194" applyFont="1" applyFill="1" applyBorder="1" applyAlignment="1">
      <alignment horizontal="center" vertical="top" wrapText="1"/>
    </xf>
    <xf numFmtId="2" fontId="12" fillId="31" borderId="105" xfId="194" quotePrefix="1" applyNumberFormat="1" applyFont="1" applyFill="1" applyBorder="1" applyAlignment="1">
      <alignment horizontal="center" vertical="center" wrapText="1"/>
    </xf>
    <xf numFmtId="2" fontId="12" fillId="31" borderId="28" xfId="194" quotePrefix="1" applyNumberFormat="1" applyFont="1" applyFill="1" applyBorder="1" applyAlignment="1">
      <alignment horizontal="center" vertical="center" wrapText="1"/>
    </xf>
    <xf numFmtId="2" fontId="12" fillId="31" borderId="46" xfId="194" quotePrefix="1" applyNumberFormat="1" applyFont="1" applyFill="1" applyBorder="1" applyAlignment="1">
      <alignment horizontal="center" vertical="center" wrapText="1"/>
    </xf>
    <xf numFmtId="2" fontId="12" fillId="31" borderId="106" xfId="194" quotePrefix="1" applyNumberFormat="1" applyFont="1" applyFill="1" applyBorder="1" applyAlignment="1">
      <alignment horizontal="center" vertical="center" wrapText="1"/>
    </xf>
    <xf numFmtId="2" fontId="12" fillId="31" borderId="30" xfId="194" quotePrefix="1" applyNumberFormat="1" applyFont="1" applyFill="1" applyBorder="1" applyAlignment="1">
      <alignment horizontal="center" vertical="center" wrapText="1"/>
    </xf>
    <xf numFmtId="2" fontId="12" fillId="31" borderId="42" xfId="194" quotePrefix="1" applyNumberFormat="1" applyFont="1" applyFill="1" applyBorder="1" applyAlignment="1">
      <alignment horizontal="center" vertical="center" wrapText="1"/>
    </xf>
    <xf numFmtId="17" fontId="12" fillId="31" borderId="105" xfId="194" applyNumberFormat="1" applyFont="1" applyFill="1" applyBorder="1" applyAlignment="1">
      <alignment horizontal="center" vertical="center" wrapText="1"/>
    </xf>
    <xf numFmtId="17" fontId="12" fillId="31" borderId="28" xfId="194" applyNumberFormat="1" applyFont="1" applyFill="1" applyBorder="1" applyAlignment="1">
      <alignment horizontal="center" vertical="center" wrapText="1"/>
    </xf>
    <xf numFmtId="17" fontId="12" fillId="31" borderId="46" xfId="194" applyNumberFormat="1" applyFont="1" applyFill="1" applyBorder="1" applyAlignment="1">
      <alignment horizontal="center" vertical="center" wrapText="1"/>
    </xf>
    <xf numFmtId="17" fontId="12" fillId="31" borderId="106" xfId="194" applyNumberFormat="1" applyFont="1" applyFill="1" applyBorder="1" applyAlignment="1">
      <alignment horizontal="center" vertical="center" wrapText="1"/>
    </xf>
    <xf numFmtId="17" fontId="12" fillId="31" borderId="30" xfId="194" applyNumberFormat="1" applyFont="1" applyFill="1" applyBorder="1" applyAlignment="1">
      <alignment horizontal="center" vertical="center" wrapText="1"/>
    </xf>
    <xf numFmtId="17" fontId="12" fillId="31" borderId="42" xfId="194" applyNumberFormat="1" applyFont="1" applyFill="1" applyBorder="1" applyAlignment="1">
      <alignment horizontal="center" vertical="center" wrapText="1"/>
    </xf>
    <xf numFmtId="0" fontId="12" fillId="31" borderId="26" xfId="194" applyFont="1" applyFill="1" applyBorder="1" applyAlignment="1">
      <alignment horizontal="center" vertical="top" wrapText="1"/>
    </xf>
    <xf numFmtId="0" fontId="12" fillId="31" borderId="26" xfId="194" applyFont="1" applyFill="1" applyBorder="1" applyAlignment="1">
      <alignment horizontal="left" vertical="top" wrapText="1"/>
    </xf>
    <xf numFmtId="0" fontId="18" fillId="0" borderId="16" xfId="194" applyFont="1" applyFill="1" applyBorder="1" applyAlignment="1">
      <alignment horizontal="center" vertical="center" wrapText="1" shrinkToFit="1"/>
    </xf>
    <xf numFmtId="0" fontId="18" fillId="0" borderId="16" xfId="194" applyFont="1" applyFill="1" applyBorder="1" applyAlignment="1">
      <alignment horizontal="center" vertical="center" shrinkToFit="1"/>
    </xf>
    <xf numFmtId="0" fontId="18" fillId="0" borderId="61" xfId="194" applyFont="1" applyFill="1" applyBorder="1" applyAlignment="1">
      <alignment horizontal="center" vertical="center" shrinkToFit="1"/>
    </xf>
    <xf numFmtId="0" fontId="18" fillId="0" borderId="0" xfId="194" applyFont="1" applyFill="1" applyBorder="1" applyAlignment="1">
      <alignment horizontal="center" vertical="center" shrinkToFit="1"/>
    </xf>
    <xf numFmtId="0" fontId="18" fillId="0" borderId="47" xfId="194" applyFont="1" applyFill="1" applyBorder="1" applyAlignment="1">
      <alignment horizontal="center" vertical="center" shrinkToFit="1"/>
    </xf>
    <xf numFmtId="0" fontId="18" fillId="0" borderId="40" xfId="194" applyFont="1" applyFill="1" applyBorder="1" applyAlignment="1">
      <alignment horizontal="center" vertical="center" shrinkToFit="1"/>
    </xf>
    <xf numFmtId="0" fontId="18" fillId="0" borderId="39" xfId="194" applyFont="1" applyFill="1" applyBorder="1" applyAlignment="1">
      <alignment horizontal="center" vertical="center" shrinkToFit="1"/>
    </xf>
    <xf numFmtId="0" fontId="12" fillId="0" borderId="27" xfId="194" applyFont="1" applyFill="1" applyBorder="1" applyAlignment="1">
      <alignment horizontal="center" vertical="center" wrapText="1"/>
    </xf>
    <xf numFmtId="0" fontId="12" fillId="0" borderId="46" xfId="194" applyFont="1" applyFill="1" applyBorder="1" applyAlignment="1">
      <alignment horizontal="center" vertical="center" wrapText="1"/>
    </xf>
    <xf numFmtId="0" fontId="12" fillId="0" borderId="38" xfId="194" applyFont="1" applyFill="1" applyBorder="1" applyAlignment="1">
      <alignment horizontal="center" vertical="center" wrapText="1"/>
    </xf>
    <xf numFmtId="0" fontId="12" fillId="0" borderId="39" xfId="194" applyFont="1" applyFill="1" applyBorder="1" applyAlignment="1">
      <alignment horizontal="center" vertical="center" wrapText="1"/>
    </xf>
    <xf numFmtId="0" fontId="104" fillId="0" borderId="70" xfId="194" applyFont="1" applyFill="1" applyBorder="1" applyAlignment="1">
      <alignment horizontal="left" vertical="center"/>
    </xf>
    <xf numFmtId="0" fontId="104" fillId="0" borderId="4" xfId="194" applyFont="1" applyFill="1" applyBorder="1" applyAlignment="1">
      <alignment horizontal="left" vertical="center"/>
    </xf>
    <xf numFmtId="0" fontId="104" fillId="0" borderId="66" xfId="194" applyFont="1" applyFill="1" applyBorder="1" applyAlignment="1">
      <alignment horizontal="left" vertical="center"/>
    </xf>
    <xf numFmtId="0" fontId="12" fillId="31" borderId="26" xfId="194" applyFont="1" applyFill="1" applyBorder="1" applyAlignment="1">
      <alignment horizontal="left" vertical="center" wrapText="1"/>
    </xf>
    <xf numFmtId="0" fontId="12" fillId="31" borderId="26" xfId="194" applyFont="1" applyFill="1" applyBorder="1" applyAlignment="1">
      <alignment horizontal="center" vertical="top"/>
    </xf>
    <xf numFmtId="0" fontId="11" fillId="31" borderId="24" xfId="194" applyNumberFormat="1" applyFont="1" applyFill="1" applyBorder="1" applyAlignment="1">
      <alignment horizontal="center" vertical="center" wrapText="1"/>
    </xf>
    <xf numFmtId="0" fontId="11" fillId="31" borderId="26" xfId="194" applyNumberFormat="1" applyFont="1" applyFill="1" applyBorder="1" applyAlignment="1">
      <alignment horizontal="center" vertical="center" wrapText="1"/>
    </xf>
    <xf numFmtId="0" fontId="11" fillId="31" borderId="102" xfId="194" applyNumberFormat="1" applyFont="1" applyFill="1" applyBorder="1" applyAlignment="1">
      <alignment horizontal="center" vertical="center" wrapText="1"/>
    </xf>
    <xf numFmtId="0" fontId="11" fillId="31" borderId="11" xfId="194" applyNumberFormat="1" applyFont="1" applyFill="1" applyBorder="1" applyAlignment="1">
      <alignment horizontal="center" vertical="center" wrapText="1"/>
    </xf>
    <xf numFmtId="0" fontId="0" fillId="0" borderId="27" xfId="194" applyFont="1" applyFill="1" applyBorder="1" applyAlignment="1">
      <alignment horizontal="left" vertical="center"/>
    </xf>
    <xf numFmtId="0" fontId="11" fillId="0" borderId="28" xfId="194" applyFont="1" applyFill="1" applyBorder="1" applyAlignment="1">
      <alignment horizontal="left" vertical="center"/>
    </xf>
    <xf numFmtId="0" fontId="11" fillId="0" borderId="46" xfId="194" applyFont="1" applyFill="1" applyBorder="1" applyAlignment="1">
      <alignment horizontal="left" vertical="center"/>
    </xf>
    <xf numFmtId="0" fontId="11" fillId="0" borderId="62" xfId="194" applyFont="1" applyFill="1" applyBorder="1" applyAlignment="1">
      <alignment horizontal="center" vertical="center"/>
    </xf>
    <xf numFmtId="0" fontId="11" fillId="0" borderId="5" xfId="194" applyFont="1" applyFill="1" applyBorder="1" applyAlignment="1">
      <alignment horizontal="center" vertical="center"/>
    </xf>
    <xf numFmtId="0" fontId="11" fillId="0" borderId="48" xfId="194" applyFont="1" applyFill="1" applyBorder="1" applyAlignment="1">
      <alignment horizontal="center" vertical="center"/>
    </xf>
    <xf numFmtId="0" fontId="11" fillId="0" borderId="0" xfId="194" applyFont="1" applyFill="1" applyBorder="1" applyAlignment="1">
      <alignment horizontal="center" vertical="center" shrinkToFit="1"/>
    </xf>
    <xf numFmtId="0" fontId="12" fillId="31" borderId="57" xfId="194" applyFont="1" applyFill="1" applyBorder="1" applyAlignment="1">
      <alignment horizontal="left" vertical="center" wrapText="1"/>
    </xf>
    <xf numFmtId="0" fontId="11" fillId="0" borderId="0" xfId="194" applyFont="1" applyFill="1" applyAlignment="1">
      <alignment horizontal="center" vertical="center"/>
    </xf>
    <xf numFmtId="17" fontId="12" fillId="31" borderId="43" xfId="194" applyNumberFormat="1" applyFont="1" applyFill="1" applyBorder="1" applyAlignment="1">
      <alignment horizontal="center" vertical="center" wrapText="1"/>
    </xf>
    <xf numFmtId="17" fontId="12" fillId="31" borderId="0" xfId="194" applyNumberFormat="1" applyFont="1" applyFill="1" applyBorder="1" applyAlignment="1">
      <alignment horizontal="center" vertical="center" wrapText="1"/>
    </xf>
    <xf numFmtId="17" fontId="12" fillId="31" borderId="47" xfId="194" applyNumberFormat="1" applyFont="1" applyFill="1" applyBorder="1" applyAlignment="1">
      <alignment horizontal="center" vertical="center" wrapText="1"/>
    </xf>
    <xf numFmtId="17" fontId="12" fillId="31" borderId="64" xfId="194" applyNumberFormat="1" applyFont="1" applyFill="1" applyBorder="1" applyAlignment="1">
      <alignment horizontal="center" vertical="center" wrapText="1"/>
    </xf>
    <xf numFmtId="17" fontId="12" fillId="31" borderId="40" xfId="194" applyNumberFormat="1" applyFont="1" applyFill="1" applyBorder="1" applyAlignment="1">
      <alignment horizontal="center" vertical="center" wrapText="1"/>
    </xf>
    <xf numFmtId="17" fontId="12" fillId="31" borderId="39" xfId="194" applyNumberFormat="1" applyFont="1" applyFill="1" applyBorder="1" applyAlignment="1">
      <alignment horizontal="center" vertical="center" wrapText="1"/>
    </xf>
    <xf numFmtId="0" fontId="12" fillId="31" borderId="62" xfId="194" applyFont="1" applyFill="1" applyBorder="1" applyAlignment="1">
      <alignment horizontal="center" vertical="center" wrapText="1"/>
    </xf>
    <xf numFmtId="0" fontId="12" fillId="31" borderId="5" xfId="194" applyFont="1" applyFill="1" applyBorder="1" applyAlignment="1">
      <alignment horizontal="center" vertical="center" wrapText="1"/>
    </xf>
    <xf numFmtId="0" fontId="12" fillId="31" borderId="48" xfId="194" applyFont="1" applyFill="1" applyBorder="1" applyAlignment="1">
      <alignment horizontal="center" vertical="center" wrapText="1"/>
    </xf>
    <xf numFmtId="0" fontId="12" fillId="31" borderId="62" xfId="194" applyFont="1" applyFill="1" applyBorder="1" applyAlignment="1">
      <alignment horizontal="left" vertical="center" wrapText="1"/>
    </xf>
    <xf numFmtId="0" fontId="12" fillId="31" borderId="5" xfId="194" applyFont="1" applyFill="1" applyBorder="1" applyAlignment="1">
      <alignment horizontal="left" vertical="center" wrapText="1"/>
    </xf>
    <xf numFmtId="0" fontId="12" fillId="31" borderId="48" xfId="194" applyFont="1" applyFill="1" applyBorder="1" applyAlignment="1">
      <alignment horizontal="left" vertical="center" wrapText="1"/>
    </xf>
    <xf numFmtId="49" fontId="11" fillId="0" borderId="0" xfId="194" applyNumberFormat="1" applyFont="1" applyFill="1" applyBorder="1" applyAlignment="1">
      <alignment vertical="center" shrinkToFit="1"/>
    </xf>
    <xf numFmtId="0" fontId="11" fillId="0" borderId="0" xfId="194" applyFont="1" applyFill="1" applyBorder="1" applyAlignment="1">
      <alignment vertical="center" shrinkToFit="1"/>
    </xf>
    <xf numFmtId="0" fontId="6" fillId="0" borderId="27" xfId="194" applyFont="1" applyFill="1" applyBorder="1" applyAlignment="1">
      <alignment horizontal="center" vertical="center" wrapText="1" shrinkToFit="1"/>
    </xf>
    <xf numFmtId="0" fontId="6" fillId="0" borderId="28" xfId="194" applyFont="1" applyFill="1" applyBorder="1" applyAlignment="1">
      <alignment horizontal="center" vertical="center" shrinkToFit="1"/>
    </xf>
    <xf numFmtId="0" fontId="6" fillId="0" borderId="46" xfId="194" applyFont="1" applyFill="1" applyBorder="1" applyAlignment="1">
      <alignment horizontal="center" vertical="center" shrinkToFit="1"/>
    </xf>
    <xf numFmtId="0" fontId="6" fillId="0" borderId="36" xfId="194" applyFont="1" applyFill="1" applyBorder="1" applyAlignment="1">
      <alignment horizontal="center" vertical="center" shrinkToFit="1"/>
    </xf>
    <xf numFmtId="0" fontId="6" fillId="0" borderId="0" xfId="194" applyFont="1" applyFill="1" applyBorder="1" applyAlignment="1">
      <alignment horizontal="center" vertical="center" shrinkToFit="1"/>
    </xf>
    <xf numFmtId="0" fontId="6" fillId="0" borderId="47" xfId="194" applyFont="1" applyFill="1" applyBorder="1" applyAlignment="1">
      <alignment horizontal="center" vertical="center" shrinkToFit="1"/>
    </xf>
    <xf numFmtId="0" fontId="6" fillId="0" borderId="31" xfId="194" applyFont="1" applyFill="1" applyBorder="1" applyAlignment="1">
      <alignment horizontal="center" vertical="center" shrinkToFit="1"/>
    </xf>
    <xf numFmtId="0" fontId="6" fillId="0" borderId="30" xfId="194" applyFont="1" applyFill="1" applyBorder="1" applyAlignment="1">
      <alignment horizontal="center" vertical="center" shrinkToFit="1"/>
    </xf>
    <xf numFmtId="0" fontId="6" fillId="0" borderId="42" xfId="194" applyFont="1" applyFill="1" applyBorder="1" applyAlignment="1">
      <alignment horizontal="center" vertical="center" shrinkToFit="1"/>
    </xf>
    <xf numFmtId="0" fontId="11" fillId="0" borderId="0" xfId="194" applyFont="1" applyFill="1" applyBorder="1" applyAlignment="1">
      <alignment horizontal="center" vertical="center" wrapText="1" shrinkToFit="1"/>
    </xf>
    <xf numFmtId="0" fontId="11" fillId="0" borderId="62" xfId="194" applyFont="1" applyFill="1" applyBorder="1" applyAlignment="1">
      <alignment vertical="center" shrinkToFit="1"/>
    </xf>
    <xf numFmtId="0" fontId="11" fillId="0" borderId="5" xfId="194" applyFont="1" applyFill="1" applyBorder="1" applyAlignment="1">
      <alignment vertical="center" shrinkToFit="1"/>
    </xf>
    <xf numFmtId="0" fontId="11" fillId="0" borderId="48" xfId="194" applyFont="1" applyFill="1" applyBorder="1" applyAlignment="1">
      <alignment vertical="center" shrinkToFit="1"/>
    </xf>
    <xf numFmtId="0" fontId="4" fillId="0" borderId="71" xfId="194" applyFont="1" applyFill="1" applyBorder="1" applyAlignment="1">
      <alignment vertical="center" shrinkToFit="1"/>
    </xf>
    <xf numFmtId="0" fontId="11" fillId="0" borderId="67" xfId="194" applyFont="1" applyFill="1" applyBorder="1" applyAlignment="1">
      <alignment vertical="center" shrinkToFit="1"/>
    </xf>
    <xf numFmtId="0" fontId="11" fillId="0" borderId="78" xfId="194" applyFont="1" applyFill="1" applyBorder="1" applyAlignment="1">
      <alignment vertical="center" shrinkToFit="1"/>
    </xf>
    <xf numFmtId="0" fontId="4" fillId="0" borderId="5" xfId="194" applyFont="1" applyFill="1" applyBorder="1" applyAlignment="1">
      <alignment horizontal="center" vertical="center" shrinkToFit="1"/>
    </xf>
    <xf numFmtId="0" fontId="11" fillId="0" borderId="5" xfId="194" applyFont="1" applyFill="1" applyBorder="1" applyAlignment="1">
      <alignment horizontal="center" vertical="center" shrinkToFit="1"/>
    </xf>
    <xf numFmtId="0" fontId="11" fillId="0" borderId="27" xfId="194" applyFont="1" applyFill="1" applyBorder="1" applyAlignment="1">
      <alignment horizontal="center" vertical="center"/>
    </xf>
    <xf numFmtId="0" fontId="11" fillId="0" borderId="28" xfId="194" applyFont="1" applyFill="1" applyBorder="1" applyAlignment="1">
      <alignment horizontal="center" vertical="center"/>
    </xf>
    <xf numFmtId="0" fontId="11" fillId="0" borderId="46" xfId="194" applyFont="1" applyFill="1" applyBorder="1" applyAlignment="1">
      <alignment horizontal="center" vertical="center"/>
    </xf>
    <xf numFmtId="0" fontId="4" fillId="0" borderId="72" xfId="194" applyFont="1" applyFill="1" applyBorder="1" applyAlignment="1">
      <alignment horizontal="center" vertical="center" shrinkToFit="1"/>
    </xf>
    <xf numFmtId="0" fontId="11" fillId="0" borderId="73" xfId="194" applyFont="1" applyFill="1" applyBorder="1" applyAlignment="1">
      <alignment horizontal="center" vertical="center" shrinkToFit="1"/>
    </xf>
    <xf numFmtId="0" fontId="13" fillId="0" borderId="27" xfId="194" applyFont="1" applyFill="1" applyBorder="1" applyAlignment="1">
      <alignment horizontal="left" vertical="center" wrapText="1" shrinkToFit="1"/>
    </xf>
    <xf numFmtId="0" fontId="11" fillId="0" borderId="28" xfId="194" applyFont="1" applyFill="1" applyBorder="1" applyAlignment="1">
      <alignment horizontal="left" vertical="center" wrapText="1" shrinkToFit="1"/>
    </xf>
    <xf numFmtId="0" fontId="11" fillId="0" borderId="46" xfId="194" applyFont="1" applyFill="1" applyBorder="1" applyAlignment="1">
      <alignment horizontal="left" vertical="center" wrapText="1" shrinkToFit="1"/>
    </xf>
    <xf numFmtId="0" fontId="11" fillId="0" borderId="36" xfId="194" applyFont="1" applyFill="1" applyBorder="1" applyAlignment="1">
      <alignment horizontal="left" vertical="center" wrapText="1" shrinkToFit="1"/>
    </xf>
    <xf numFmtId="0" fontId="11" fillId="0" borderId="0" xfId="194" applyFont="1" applyFill="1" applyBorder="1" applyAlignment="1">
      <alignment horizontal="left" vertical="center" wrapText="1" shrinkToFit="1"/>
    </xf>
    <xf numFmtId="0" fontId="11" fillId="0" borderId="47" xfId="194" applyFont="1" applyFill="1" applyBorder="1" applyAlignment="1">
      <alignment horizontal="left" vertical="center" wrapText="1" shrinkToFit="1"/>
    </xf>
    <xf numFmtId="0" fontId="11" fillId="0" borderId="38" xfId="194" applyFont="1" applyFill="1" applyBorder="1" applyAlignment="1">
      <alignment horizontal="left" vertical="center" wrapText="1" shrinkToFit="1"/>
    </xf>
    <xf numFmtId="0" fontId="11" fillId="0" borderId="40" xfId="194" applyFont="1" applyFill="1" applyBorder="1" applyAlignment="1">
      <alignment horizontal="left" vertical="center" wrapText="1" shrinkToFit="1"/>
    </xf>
    <xf numFmtId="0" fontId="11" fillId="0" borderId="39" xfId="194" applyFont="1" applyFill="1" applyBorder="1" applyAlignment="1">
      <alignment horizontal="left" vertical="center" wrapText="1" shrinkToFit="1"/>
    </xf>
    <xf numFmtId="0" fontId="42" fillId="0" borderId="60" xfId="194" applyFont="1" applyFill="1" applyBorder="1" applyAlignment="1">
      <alignment horizontal="center" vertical="center" shrinkToFit="1"/>
    </xf>
    <xf numFmtId="0" fontId="4" fillId="0" borderId="16" xfId="194" applyFont="1" applyFill="1" applyBorder="1" applyAlignment="1">
      <alignment horizontal="center" vertical="center" shrinkToFit="1"/>
    </xf>
    <xf numFmtId="0" fontId="11" fillId="0" borderId="16" xfId="194" applyFont="1" applyFill="1" applyBorder="1" applyAlignment="1">
      <alignment horizontal="center" vertical="center" shrinkToFit="1"/>
    </xf>
    <xf numFmtId="0" fontId="11" fillId="0" borderId="56" xfId="194" applyFont="1" applyFill="1" applyBorder="1" applyAlignment="1">
      <alignment horizontal="center" vertical="center" shrinkToFit="1"/>
    </xf>
    <xf numFmtId="0" fontId="12" fillId="0" borderId="29" xfId="194" applyFont="1" applyFill="1" applyBorder="1" applyAlignment="1">
      <alignment horizontal="center" vertical="center" wrapText="1"/>
    </xf>
    <xf numFmtId="0" fontId="12" fillId="0" borderId="41" xfId="194" applyFont="1" applyFill="1" applyBorder="1" applyAlignment="1">
      <alignment horizontal="center" vertical="center" wrapText="1"/>
    </xf>
    <xf numFmtId="0" fontId="18" fillId="0" borderId="71" xfId="194" applyFont="1" applyFill="1" applyBorder="1" applyAlignment="1">
      <alignment horizontal="left" vertical="center" shrinkToFit="1"/>
    </xf>
    <xf numFmtId="0" fontId="18" fillId="0" borderId="67" xfId="194" applyFont="1" applyFill="1" applyBorder="1" applyAlignment="1">
      <alignment horizontal="left" vertical="center" shrinkToFit="1"/>
    </xf>
    <xf numFmtId="0" fontId="18" fillId="0" borderId="65" xfId="194" applyFont="1" applyFill="1" applyBorder="1" applyAlignment="1">
      <alignment horizontal="left" vertical="center" shrinkToFit="1"/>
    </xf>
    <xf numFmtId="0" fontId="49" fillId="0" borderId="36" xfId="194" applyFont="1" applyFill="1" applyBorder="1" applyAlignment="1">
      <alignment horizontal="center" vertical="center" wrapText="1"/>
    </xf>
    <xf numFmtId="0" fontId="49" fillId="0" borderId="0" xfId="194" applyFont="1" applyFill="1" applyBorder="1" applyAlignment="1">
      <alignment horizontal="center" vertical="center" wrapText="1"/>
    </xf>
    <xf numFmtId="0" fontId="49" fillId="0" borderId="47" xfId="194" applyFont="1" applyFill="1" applyBorder="1" applyAlignment="1">
      <alignment horizontal="center" vertical="center" wrapText="1"/>
    </xf>
    <xf numFmtId="0" fontId="14" fillId="0" borderId="75" xfId="194" applyFont="1" applyFill="1" applyBorder="1" applyAlignment="1">
      <alignment horizontal="left" vertical="center" shrinkToFit="1"/>
    </xf>
    <xf numFmtId="0" fontId="14" fillId="0" borderId="76" xfId="194" applyFont="1" applyFill="1" applyBorder="1" applyAlignment="1">
      <alignment horizontal="left" vertical="center" shrinkToFit="1"/>
    </xf>
    <xf numFmtId="0" fontId="14" fillId="0" borderId="77" xfId="194" applyFont="1" applyFill="1" applyBorder="1" applyAlignment="1">
      <alignment horizontal="left" vertical="center" shrinkToFit="1"/>
    </xf>
    <xf numFmtId="0" fontId="4" fillId="0" borderId="44" xfId="194" applyFont="1" applyFill="1" applyBorder="1" applyAlignment="1">
      <alignment vertical="center" shrinkToFit="1"/>
    </xf>
    <xf numFmtId="0" fontId="38" fillId="0" borderId="44" xfId="194" applyFont="1" applyFill="1" applyBorder="1" applyAlignment="1">
      <alignment vertical="center" shrinkToFit="1"/>
    </xf>
    <xf numFmtId="0" fontId="11" fillId="0" borderId="44" xfId="194" applyFont="1" applyFill="1" applyBorder="1" applyAlignment="1">
      <alignment vertical="center" shrinkToFit="1"/>
    </xf>
    <xf numFmtId="0" fontId="11" fillId="0" borderId="65" xfId="194" applyFont="1" applyFill="1" applyBorder="1" applyAlignment="1">
      <alignment vertical="center" shrinkToFit="1"/>
    </xf>
    <xf numFmtId="0" fontId="4" fillId="0" borderId="27" xfId="194" applyFont="1" applyFill="1" applyBorder="1" applyAlignment="1">
      <alignment vertical="center" shrinkToFit="1"/>
    </xf>
    <xf numFmtId="0" fontId="11" fillId="0" borderId="28" xfId="194" applyFont="1" applyFill="1" applyBorder="1" applyAlignment="1">
      <alignment vertical="center" shrinkToFit="1"/>
    </xf>
    <xf numFmtId="0" fontId="11" fillId="0" borderId="46" xfId="194" applyFont="1" applyFill="1" applyBorder="1" applyAlignment="1">
      <alignment vertical="center" shrinkToFit="1"/>
    </xf>
    <xf numFmtId="0" fontId="11" fillId="0" borderId="36" xfId="194" applyFont="1" applyFill="1" applyBorder="1" applyAlignment="1">
      <alignment vertical="center" shrinkToFit="1"/>
    </xf>
    <xf numFmtId="0" fontId="11" fillId="0" borderId="47" xfId="194" applyFont="1" applyFill="1" applyBorder="1" applyAlignment="1">
      <alignment vertical="center" shrinkToFit="1"/>
    </xf>
    <xf numFmtId="0" fontId="11" fillId="0" borderId="31" xfId="194" applyFont="1" applyFill="1" applyBorder="1" applyAlignment="1">
      <alignment vertical="center" shrinkToFit="1"/>
    </xf>
    <xf numFmtId="0" fontId="11" fillId="0" borderId="30" xfId="194" applyFont="1" applyFill="1" applyBorder="1" applyAlignment="1">
      <alignment vertical="center" shrinkToFit="1"/>
    </xf>
    <xf numFmtId="0" fontId="11" fillId="0" borderId="42" xfId="194" applyFont="1" applyFill="1" applyBorder="1" applyAlignment="1">
      <alignment vertical="center" shrinkToFit="1"/>
    </xf>
    <xf numFmtId="0" fontId="42" fillId="0" borderId="59" xfId="194" applyFont="1" applyFill="1" applyBorder="1" applyAlignment="1">
      <alignment horizontal="center" vertical="center" wrapText="1" shrinkToFit="1"/>
    </xf>
    <xf numFmtId="0" fontId="18" fillId="0" borderId="43" xfId="194" applyFont="1" applyFill="1" applyBorder="1" applyAlignment="1">
      <alignment horizontal="center" vertical="center" shrinkToFit="1"/>
    </xf>
    <xf numFmtId="0" fontId="18" fillId="0" borderId="64" xfId="194" applyFont="1" applyFill="1" applyBorder="1" applyAlignment="1">
      <alignment horizontal="center" vertical="center" shrinkToFit="1"/>
    </xf>
    <xf numFmtId="0" fontId="117" fillId="0" borderId="74" xfId="194" applyFont="1" applyFill="1" applyBorder="1" applyAlignment="1">
      <alignment horizontal="center" vertical="center" textRotation="90" shrinkToFit="1"/>
    </xf>
    <xf numFmtId="0" fontId="14" fillId="0" borderId="23" xfId="194" applyFont="1" applyFill="1" applyBorder="1" applyAlignment="1">
      <alignment horizontal="center" vertical="center" textRotation="90" shrinkToFit="1"/>
    </xf>
    <xf numFmtId="0" fontId="14" fillId="0" borderId="24" xfId="194" applyFont="1" applyFill="1" applyBorder="1" applyAlignment="1">
      <alignment horizontal="center" vertical="center" textRotation="90" shrinkToFit="1"/>
    </xf>
    <xf numFmtId="0" fontId="8" fillId="0" borderId="80" xfId="194" applyFont="1" applyFill="1" applyBorder="1" applyAlignment="1">
      <alignment horizontal="center" vertical="center" wrapText="1" shrinkToFit="1"/>
    </xf>
    <xf numFmtId="0" fontId="40" fillId="0" borderId="76" xfId="194" applyFont="1" applyFill="1" applyBorder="1" applyAlignment="1">
      <alignment horizontal="center" vertical="center" shrinkToFit="1"/>
    </xf>
    <xf numFmtId="0" fontId="40" fillId="0" borderId="81" xfId="194" applyFont="1" applyFill="1" applyBorder="1" applyAlignment="1">
      <alignment horizontal="center" vertical="center" shrinkToFit="1"/>
    </xf>
    <xf numFmtId="0" fontId="119" fillId="0" borderId="34" xfId="194" applyFont="1" applyFill="1" applyBorder="1" applyAlignment="1">
      <alignment horizontal="center" vertical="center" textRotation="90" shrinkToFit="1"/>
    </xf>
    <xf numFmtId="0" fontId="120" fillId="0" borderId="23" xfId="194" applyFont="1" applyFill="1" applyBorder="1" applyAlignment="1">
      <alignment horizontal="center" vertical="center" textRotation="90" shrinkToFit="1"/>
    </xf>
    <xf numFmtId="0" fontId="120" fillId="0" borderId="24" xfId="194" applyFont="1" applyFill="1" applyBorder="1" applyAlignment="1">
      <alignment horizontal="center" vertical="center" textRotation="90" shrinkToFit="1"/>
    </xf>
    <xf numFmtId="0" fontId="11" fillId="0" borderId="62" xfId="194" applyFont="1" applyFill="1" applyBorder="1" applyAlignment="1">
      <alignment horizontal="center" vertical="center" shrinkToFit="1"/>
    </xf>
    <xf numFmtId="0" fontId="11" fillId="0" borderId="48" xfId="194" applyFont="1" applyFill="1" applyBorder="1" applyAlignment="1">
      <alignment horizontal="center" vertical="center" shrinkToFit="1"/>
    </xf>
    <xf numFmtId="0" fontId="12" fillId="0" borderId="0" xfId="194" applyFont="1" applyFill="1" applyBorder="1" applyAlignment="1">
      <alignment horizontal="center" vertical="center" shrinkToFit="1"/>
    </xf>
    <xf numFmtId="0" fontId="12" fillId="0" borderId="47" xfId="194" applyFont="1" applyFill="1" applyBorder="1" applyAlignment="1">
      <alignment horizontal="center" vertical="center" shrinkToFit="1"/>
    </xf>
    <xf numFmtId="0" fontId="119" fillId="0" borderId="46" xfId="194" applyFont="1" applyFill="1" applyBorder="1" applyAlignment="1">
      <alignment horizontal="center" vertical="center" textRotation="90" shrinkToFit="1"/>
    </xf>
    <xf numFmtId="0" fontId="120" fillId="0" borderId="47" xfId="194" applyFont="1" applyFill="1" applyBorder="1" applyAlignment="1">
      <alignment horizontal="center" vertical="center" textRotation="90" shrinkToFit="1"/>
    </xf>
    <xf numFmtId="0" fontId="40" fillId="0" borderId="75" xfId="194" applyFont="1" applyFill="1" applyBorder="1" applyAlignment="1">
      <alignment horizontal="center" vertical="center" wrapText="1" shrinkToFit="1"/>
    </xf>
    <xf numFmtId="0" fontId="11" fillId="0" borderId="49" xfId="194" applyFont="1" applyFill="1" applyBorder="1" applyAlignment="1">
      <alignment horizontal="center" vertical="center"/>
    </xf>
    <xf numFmtId="0" fontId="11" fillId="0" borderId="36" xfId="194" applyFont="1" applyFill="1" applyBorder="1" applyAlignment="1">
      <alignment horizontal="center" vertical="center"/>
    </xf>
    <xf numFmtId="0" fontId="11" fillId="0" borderId="51" xfId="194" applyFont="1" applyFill="1" applyBorder="1" applyAlignment="1">
      <alignment horizontal="center" vertical="center"/>
    </xf>
    <xf numFmtId="0" fontId="11" fillId="0" borderId="31" xfId="194" applyFont="1" applyFill="1" applyBorder="1" applyAlignment="1">
      <alignment horizontal="center" vertical="center"/>
    </xf>
    <xf numFmtId="0" fontId="11" fillId="0" borderId="53" xfId="194" applyFont="1" applyFill="1" applyBorder="1" applyAlignment="1">
      <alignment horizontal="center" vertical="center"/>
    </xf>
    <xf numFmtId="0" fontId="42" fillId="0" borderId="34" xfId="194" applyFont="1" applyFill="1" applyBorder="1" applyAlignment="1">
      <alignment horizontal="center" vertical="center" wrapText="1" shrinkToFit="1"/>
    </xf>
    <xf numFmtId="0" fontId="18" fillId="0" borderId="32" xfId="194" applyFont="1" applyFill="1" applyBorder="1" applyAlignment="1">
      <alignment horizontal="center" vertical="center" shrinkToFit="1"/>
    </xf>
    <xf numFmtId="0" fontId="18" fillId="0" borderId="27" xfId="194" applyFont="1" applyFill="1" applyBorder="1" applyAlignment="1">
      <alignment horizontal="center" vertical="center" shrinkToFit="1"/>
    </xf>
    <xf numFmtId="0" fontId="18" fillId="0" borderId="35" xfId="194" applyFont="1" applyFill="1" applyBorder="1" applyAlignment="1">
      <alignment horizontal="center" vertical="center" shrinkToFit="1"/>
    </xf>
    <xf numFmtId="0" fontId="18" fillId="0" borderId="33" xfId="194" applyFont="1" applyFill="1" applyBorder="1" applyAlignment="1">
      <alignment horizontal="center" vertical="center" shrinkToFit="1"/>
    </xf>
    <xf numFmtId="0" fontId="18" fillId="0" borderId="38" xfId="194" applyFont="1" applyFill="1" applyBorder="1" applyAlignment="1">
      <alignment horizontal="center" vertical="center" shrinkToFit="1"/>
    </xf>
    <xf numFmtId="0" fontId="7" fillId="0" borderId="68" xfId="194" applyFont="1" applyFill="1" applyBorder="1" applyAlignment="1">
      <alignment horizontal="center" vertical="center" wrapText="1" shrinkToFit="1"/>
    </xf>
    <xf numFmtId="0" fontId="41" fillId="0" borderId="5" xfId="194" applyFont="1" applyFill="1" applyBorder="1" applyAlignment="1">
      <alignment horizontal="center" vertical="center" shrinkToFit="1"/>
    </xf>
    <xf numFmtId="0" fontId="41" fillId="0" borderId="48" xfId="194" applyFont="1" applyFill="1" applyBorder="1" applyAlignment="1">
      <alignment horizontal="center" vertical="center" shrinkToFit="1"/>
    </xf>
    <xf numFmtId="0" fontId="4" fillId="0" borderId="62" xfId="194" applyFont="1" applyFill="1" applyBorder="1" applyAlignment="1">
      <alignment horizontal="center" vertical="center" shrinkToFit="1"/>
    </xf>
    <xf numFmtId="0" fontId="54" fillId="0" borderId="32" xfId="194" applyFont="1" applyFill="1" applyBorder="1" applyAlignment="1">
      <alignment horizontal="center" vertical="center" textRotation="90" wrapText="1" shrinkToFit="1"/>
    </xf>
    <xf numFmtId="0" fontId="11" fillId="0" borderId="25" xfId="194" applyFont="1" applyFill="1" applyBorder="1" applyAlignment="1">
      <alignment horizontal="center" vertical="center" textRotation="90" shrinkToFit="1"/>
    </xf>
    <xf numFmtId="0" fontId="11" fillId="0" borderId="26" xfId="194" applyFont="1" applyFill="1" applyBorder="1" applyAlignment="1">
      <alignment horizontal="center" vertical="center" textRotation="90" shrinkToFit="1"/>
    </xf>
    <xf numFmtId="0" fontId="7" fillId="0" borderId="62" xfId="194" applyFont="1" applyFill="1" applyBorder="1" applyAlignment="1">
      <alignment horizontal="center" vertical="center" wrapText="1" shrinkToFit="1"/>
    </xf>
    <xf numFmtId="0" fontId="0" fillId="0" borderId="5" xfId="194" applyFont="1" applyFill="1" applyBorder="1" applyAlignment="1">
      <alignment horizontal="center" vertical="center" shrinkToFit="1"/>
    </xf>
    <xf numFmtId="0" fontId="6" fillId="0" borderId="62" xfId="194" applyFont="1" applyFill="1" applyBorder="1" applyAlignment="1">
      <alignment horizontal="center" vertical="center" shrinkToFit="1"/>
    </xf>
    <xf numFmtId="0" fontId="12" fillId="0" borderId="5" xfId="194" applyFont="1" applyFill="1" applyBorder="1" applyAlignment="1">
      <alignment horizontal="center" vertical="center" shrinkToFit="1"/>
    </xf>
    <xf numFmtId="0" fontId="6" fillId="0" borderId="11" xfId="194" applyFont="1" applyFill="1" applyBorder="1" applyAlignment="1">
      <alignment horizontal="center" vertical="center" shrinkToFit="1"/>
    </xf>
    <xf numFmtId="0" fontId="6" fillId="0" borderId="11" xfId="194" applyFont="1" applyFill="1" applyBorder="1" applyAlignment="1">
      <alignment horizontal="center" vertical="center" wrapText="1" shrinkToFit="1"/>
    </xf>
    <xf numFmtId="0" fontId="0" fillId="0" borderId="62" xfId="194" applyFont="1" applyFill="1" applyBorder="1" applyAlignment="1">
      <alignment horizontal="left" vertical="center"/>
    </xf>
    <xf numFmtId="0" fontId="0" fillId="0" borderId="5" xfId="194" applyFont="1" applyFill="1" applyBorder="1" applyAlignment="1">
      <alignment horizontal="left" vertical="center"/>
    </xf>
    <xf numFmtId="0" fontId="11" fillId="0" borderId="63" xfId="194" applyFont="1" applyFill="1" applyBorder="1" applyAlignment="1">
      <alignment vertical="center" shrinkToFit="1"/>
    </xf>
    <xf numFmtId="0" fontId="4" fillId="0" borderId="68" xfId="194" applyFont="1" applyFill="1" applyBorder="1" applyAlignment="1">
      <alignment horizontal="center" vertical="center" shrinkToFit="1"/>
    </xf>
    <xf numFmtId="0" fontId="12" fillId="31" borderId="26" xfId="194" applyFont="1" applyFill="1" applyBorder="1" applyAlignment="1">
      <alignment vertical="top" wrapText="1"/>
    </xf>
    <xf numFmtId="0" fontId="12" fillId="31" borderId="83" xfId="194" applyFont="1" applyFill="1" applyBorder="1" applyAlignment="1">
      <alignment horizontal="center" vertical="top" wrapText="1"/>
    </xf>
    <xf numFmtId="0" fontId="44" fillId="0" borderId="62" xfId="194" applyFont="1" applyFill="1" applyBorder="1" applyAlignment="1">
      <alignment horizontal="center" vertical="center" shrinkToFit="1"/>
    </xf>
    <xf numFmtId="0" fontId="44" fillId="0" borderId="5" xfId="194" applyFont="1" applyFill="1" applyBorder="1" applyAlignment="1">
      <alignment horizontal="center" vertical="center" shrinkToFit="1"/>
    </xf>
    <xf numFmtId="0" fontId="44" fillId="0" borderId="48" xfId="194" applyFont="1" applyFill="1" applyBorder="1" applyAlignment="1">
      <alignment horizontal="center" vertical="center" shrinkToFit="1"/>
    </xf>
    <xf numFmtId="0" fontId="6" fillId="0" borderId="27" xfId="194" applyFont="1" applyFill="1" applyBorder="1" applyAlignment="1">
      <alignment horizontal="center" vertical="center" wrapText="1"/>
    </xf>
    <xf numFmtId="0" fontId="13" fillId="0" borderId="50" xfId="194" applyFont="1" applyFill="1" applyBorder="1" applyAlignment="1">
      <alignment horizontal="center" vertical="center" wrapText="1"/>
    </xf>
    <xf numFmtId="0" fontId="14" fillId="0" borderId="46" xfId="194" applyFont="1" applyFill="1" applyBorder="1" applyAlignment="1">
      <alignment horizontal="center" vertical="center"/>
    </xf>
    <xf numFmtId="0" fontId="14" fillId="0" borderId="52" xfId="194" applyFont="1" applyFill="1" applyBorder="1" applyAlignment="1">
      <alignment horizontal="center" vertical="center"/>
    </xf>
    <xf numFmtId="0" fontId="14" fillId="0" borderId="47" xfId="194" applyFont="1" applyFill="1" applyBorder="1" applyAlignment="1">
      <alignment horizontal="center" vertical="center"/>
    </xf>
    <xf numFmtId="0" fontId="14" fillId="0" borderId="54" xfId="194" applyFont="1" applyFill="1" applyBorder="1" applyAlignment="1">
      <alignment horizontal="center" vertical="center"/>
    </xf>
    <xf numFmtId="0" fontId="14" fillId="0" borderId="42" xfId="194" applyFont="1" applyFill="1" applyBorder="1" applyAlignment="1">
      <alignment horizontal="center" vertical="center"/>
    </xf>
    <xf numFmtId="0" fontId="13" fillId="0" borderId="32" xfId="194" applyFont="1" applyFill="1" applyBorder="1" applyAlignment="1">
      <alignment horizontal="center" vertical="center" textRotation="90" wrapText="1" shrinkToFit="1"/>
    </xf>
    <xf numFmtId="0" fontId="14" fillId="0" borderId="25" xfId="194" applyFont="1" applyFill="1" applyBorder="1" applyAlignment="1">
      <alignment horizontal="center" vertical="center" textRotation="90" shrinkToFit="1"/>
    </xf>
    <xf numFmtId="0" fontId="14" fillId="0" borderId="26" xfId="194" applyFont="1" applyFill="1" applyBorder="1" applyAlignment="1">
      <alignment horizontal="center" vertical="center" textRotation="90" shrinkToFit="1"/>
    </xf>
    <xf numFmtId="0" fontId="7" fillId="0" borderId="62" xfId="194" applyFont="1" applyFill="1" applyBorder="1" applyAlignment="1">
      <alignment horizontal="center" vertical="center" shrinkToFit="1"/>
    </xf>
    <xf numFmtId="0" fontId="41" fillId="0" borderId="79" xfId="194" applyFont="1" applyFill="1" applyBorder="1" applyAlignment="1">
      <alignment horizontal="center" vertical="center" shrinkToFit="1"/>
    </xf>
    <xf numFmtId="0" fontId="7" fillId="0" borderId="50" xfId="194" applyFont="1" applyFill="1" applyBorder="1" applyAlignment="1">
      <alignment horizontal="center" vertical="center" wrapText="1"/>
    </xf>
    <xf numFmtId="0" fontId="14" fillId="0" borderId="44" xfId="194" applyFont="1" applyFill="1" applyBorder="1" applyAlignment="1">
      <alignment horizontal="center" vertical="center" shrinkToFit="1"/>
    </xf>
    <xf numFmtId="0" fontId="14" fillId="0" borderId="67" xfId="194" applyFont="1" applyFill="1" applyBorder="1" applyAlignment="1">
      <alignment horizontal="center" vertical="center" shrinkToFit="1"/>
    </xf>
    <xf numFmtId="0" fontId="14" fillId="0" borderId="65" xfId="194" applyFont="1" applyFill="1" applyBorder="1" applyAlignment="1">
      <alignment horizontal="center" vertical="center" shrinkToFit="1"/>
    </xf>
    <xf numFmtId="0" fontId="14" fillId="0" borderId="25" xfId="194" applyFont="1" applyFill="1" applyBorder="1" applyAlignment="1">
      <alignment horizontal="center" vertical="center" textRotation="90" wrapText="1" shrinkToFit="1"/>
    </xf>
    <xf numFmtId="0" fontId="14" fillId="0" borderId="26" xfId="194" applyFont="1" applyFill="1" applyBorder="1" applyAlignment="1">
      <alignment horizontal="center" vertical="center" textRotation="90" wrapText="1" shrinkToFit="1"/>
    </xf>
    <xf numFmtId="0" fontId="7" fillId="0" borderId="5" xfId="194" applyFont="1" applyFill="1" applyBorder="1" applyAlignment="1">
      <alignment horizontal="center" vertical="center" shrinkToFit="1"/>
    </xf>
    <xf numFmtId="0" fontId="38" fillId="0" borderId="27" xfId="194" applyFont="1" applyFill="1" applyBorder="1" applyAlignment="1">
      <alignment horizontal="center" vertical="center"/>
    </xf>
    <xf numFmtId="0" fontId="38" fillId="0" borderId="28" xfId="194" applyFont="1" applyFill="1" applyBorder="1" applyAlignment="1">
      <alignment horizontal="center" vertical="center"/>
    </xf>
    <xf numFmtId="0" fontId="38" fillId="0" borderId="46" xfId="194" applyFont="1" applyFill="1" applyBorder="1" applyAlignment="1">
      <alignment horizontal="center" vertical="center"/>
    </xf>
    <xf numFmtId="0" fontId="38" fillId="0" borderId="31" xfId="194" applyFont="1" applyFill="1" applyBorder="1" applyAlignment="1">
      <alignment horizontal="center" vertical="center"/>
    </xf>
    <xf numFmtId="0" fontId="38" fillId="0" borderId="30" xfId="194" applyFont="1" applyFill="1" applyBorder="1" applyAlignment="1">
      <alignment horizontal="center" vertical="center"/>
    </xf>
    <xf numFmtId="0" fontId="38" fillId="0" borderId="42" xfId="194" applyFont="1" applyFill="1" applyBorder="1" applyAlignment="1">
      <alignment horizontal="center" vertical="center"/>
    </xf>
    <xf numFmtId="0" fontId="11" fillId="0" borderId="99" xfId="194" applyFont="1" applyFill="1" applyBorder="1" applyAlignment="1">
      <alignment horizontal="center" vertical="center"/>
    </xf>
    <xf numFmtId="0" fontId="11" fillId="0" borderId="100" xfId="194" applyFont="1" applyFill="1" applyBorder="1" applyAlignment="1">
      <alignment horizontal="center" vertical="center"/>
    </xf>
    <xf numFmtId="0" fontId="11" fillId="0" borderId="59" xfId="194" applyFont="1" applyFill="1" applyBorder="1" applyAlignment="1">
      <alignment horizontal="center" vertical="center"/>
    </xf>
    <xf numFmtId="0" fontId="11" fillId="0" borderId="64" xfId="194" applyFont="1" applyFill="1" applyBorder="1" applyAlignment="1">
      <alignment horizontal="center" vertical="center"/>
    </xf>
    <xf numFmtId="0" fontId="40" fillId="0" borderId="80" xfId="194" applyFont="1" applyFill="1" applyBorder="1" applyAlignment="1">
      <alignment horizontal="center" vertical="center" wrapText="1" shrinkToFit="1"/>
    </xf>
    <xf numFmtId="0" fontId="14" fillId="0" borderId="62" xfId="194" applyFont="1" applyFill="1" applyBorder="1" applyAlignment="1">
      <alignment horizontal="center" vertical="center"/>
    </xf>
    <xf numFmtId="0" fontId="14" fillId="0" borderId="5" xfId="194" applyFont="1" applyFill="1" applyBorder="1" applyAlignment="1">
      <alignment horizontal="center" vertical="center"/>
    </xf>
    <xf numFmtId="0" fontId="14" fillId="0" borderId="63" xfId="194" applyFont="1" applyFill="1" applyBorder="1" applyAlignment="1">
      <alignment horizontal="center" vertical="center"/>
    </xf>
    <xf numFmtId="14" fontId="6" fillId="0" borderId="27" xfId="194" applyNumberFormat="1" applyFont="1" applyFill="1" applyBorder="1" applyAlignment="1">
      <alignment horizontal="center" vertical="center" wrapText="1" shrinkToFit="1"/>
    </xf>
    <xf numFmtId="14" fontId="6" fillId="0" borderId="28" xfId="194" applyNumberFormat="1" applyFont="1" applyFill="1" applyBorder="1" applyAlignment="1">
      <alignment horizontal="center" vertical="center" wrapText="1" shrinkToFit="1"/>
    </xf>
    <xf numFmtId="14" fontId="6" fillId="0" borderId="46" xfId="194" applyNumberFormat="1" applyFont="1" applyFill="1" applyBorder="1" applyAlignment="1">
      <alignment horizontal="center" vertical="center" wrapText="1" shrinkToFit="1"/>
    </xf>
    <xf numFmtId="14" fontId="6" fillId="0" borderId="36" xfId="194" applyNumberFormat="1" applyFont="1" applyFill="1" applyBorder="1" applyAlignment="1">
      <alignment horizontal="center" vertical="center" wrapText="1" shrinkToFit="1"/>
    </xf>
    <xf numFmtId="14" fontId="6" fillId="0" borderId="0" xfId="194" applyNumberFormat="1" applyFont="1" applyFill="1" applyBorder="1" applyAlignment="1">
      <alignment horizontal="center" vertical="center" wrapText="1" shrinkToFit="1"/>
    </xf>
    <xf numFmtId="14" fontId="6" fillId="0" borderId="47" xfId="194" applyNumberFormat="1" applyFont="1" applyFill="1" applyBorder="1" applyAlignment="1">
      <alignment horizontal="center" vertical="center" wrapText="1" shrinkToFit="1"/>
    </xf>
    <xf numFmtId="14" fontId="6" fillId="0" borderId="31" xfId="194" applyNumberFormat="1" applyFont="1" applyFill="1" applyBorder="1" applyAlignment="1">
      <alignment horizontal="center" vertical="center" wrapText="1" shrinkToFit="1"/>
    </xf>
    <xf numFmtId="14" fontId="6" fillId="0" borderId="30" xfId="194" applyNumberFormat="1" applyFont="1" applyFill="1" applyBorder="1" applyAlignment="1">
      <alignment horizontal="center" vertical="center" wrapText="1" shrinkToFit="1"/>
    </xf>
    <xf numFmtId="14" fontId="6" fillId="0" borderId="42" xfId="194" applyNumberFormat="1" applyFont="1" applyFill="1" applyBorder="1" applyAlignment="1">
      <alignment horizontal="center" vertical="center" wrapText="1" shrinkToFit="1"/>
    </xf>
    <xf numFmtId="0" fontId="55" fillId="0" borderId="0" xfId="194" applyFont="1" applyFill="1" applyBorder="1" applyAlignment="1">
      <alignment horizontal="center" vertical="center" wrapText="1" shrinkToFit="1"/>
    </xf>
    <xf numFmtId="0" fontId="56" fillId="0" borderId="0" xfId="194" applyFont="1" applyFill="1" applyBorder="1" applyAlignment="1">
      <alignment horizontal="center" vertical="center" shrinkToFit="1"/>
    </xf>
    <xf numFmtId="0" fontId="4" fillId="0" borderId="38" xfId="194" applyFont="1" applyFill="1" applyBorder="1" applyAlignment="1">
      <alignment horizontal="center" vertical="center" shrinkToFit="1"/>
    </xf>
    <xf numFmtId="0" fontId="11" fillId="0" borderId="40" xfId="194" applyFont="1" applyFill="1" applyBorder="1" applyAlignment="1">
      <alignment horizontal="center" vertical="center" shrinkToFit="1"/>
    </xf>
    <xf numFmtId="0" fontId="11" fillId="0" borderId="39" xfId="194" applyFont="1" applyFill="1" applyBorder="1" applyAlignment="1">
      <alignment horizontal="center" vertical="center" shrinkToFit="1"/>
    </xf>
    <xf numFmtId="0" fontId="4" fillId="0" borderId="46" xfId="194" applyFont="1" applyFill="1" applyBorder="1" applyAlignment="1">
      <alignment horizontal="center" vertical="center" shrinkToFit="1"/>
    </xf>
    <xf numFmtId="0" fontId="4" fillId="0" borderId="32" xfId="194" applyFont="1" applyFill="1" applyBorder="1" applyAlignment="1">
      <alignment horizontal="center" vertical="center" shrinkToFit="1"/>
    </xf>
    <xf numFmtId="0" fontId="11" fillId="0" borderId="33" xfId="194" applyFont="1" applyFill="1" applyBorder="1" applyAlignment="1">
      <alignment horizontal="center" vertical="center" shrinkToFit="1"/>
    </xf>
    <xf numFmtId="0" fontId="10" fillId="0" borderId="34" xfId="194" applyFont="1" applyFill="1" applyBorder="1" applyAlignment="1">
      <alignment horizontal="center" vertical="center" textRotation="90" wrapText="1"/>
    </xf>
    <xf numFmtId="0" fontId="43" fillId="0" borderId="23" xfId="194" applyFont="1" applyFill="1" applyBorder="1" applyAlignment="1">
      <alignment horizontal="center" vertical="center" textRotation="90" wrapText="1"/>
    </xf>
    <xf numFmtId="0" fontId="43" fillId="0" borderId="24" xfId="194" applyFont="1" applyFill="1" applyBorder="1" applyAlignment="1">
      <alignment horizontal="center" vertical="center" textRotation="90" wrapText="1"/>
    </xf>
    <xf numFmtId="0" fontId="13" fillId="0" borderId="36" xfId="194" applyFont="1" applyFill="1" applyBorder="1" applyAlignment="1">
      <alignment horizontal="center" vertical="center" shrinkToFit="1"/>
    </xf>
    <xf numFmtId="0" fontId="14" fillId="0" borderId="0" xfId="194" applyFont="1" applyFill="1" applyBorder="1" applyAlignment="1">
      <alignment horizontal="center" vertical="center" shrinkToFit="1"/>
    </xf>
    <xf numFmtId="0" fontId="14" fillId="0" borderId="47" xfId="194" applyFont="1" applyFill="1" applyBorder="1" applyAlignment="1">
      <alignment horizontal="center" vertical="center" shrinkToFit="1"/>
    </xf>
    <xf numFmtId="0" fontId="53" fillId="0" borderId="71" xfId="194" applyFont="1" applyFill="1" applyBorder="1" applyAlignment="1">
      <alignment horizontal="center" wrapText="1" shrinkToFit="1"/>
    </xf>
    <xf numFmtId="0" fontId="44" fillId="0" borderId="67" xfId="194" applyFont="1" applyFill="1" applyBorder="1" applyAlignment="1">
      <alignment horizontal="center" shrinkToFit="1"/>
    </xf>
    <xf numFmtId="0" fontId="44" fillId="0" borderId="65" xfId="194" applyFont="1" applyFill="1" applyBorder="1" applyAlignment="1">
      <alignment horizontal="center" shrinkToFit="1"/>
    </xf>
    <xf numFmtId="0" fontId="11" fillId="0" borderId="63" xfId="194" applyFont="1" applyFill="1" applyBorder="1" applyAlignment="1">
      <alignment horizontal="center" vertical="center" shrinkToFit="1"/>
    </xf>
  </cellXfs>
  <cellStyles count="534">
    <cellStyle name="_x0001_" xfId="1" xr:uid="{00000000-0005-0000-0000-000000000000}"/>
    <cellStyle name="?_x0001__x0001_ ?ｧ?ｰ_x0004_????O_x0008_??_x001e__x0005_$?????ﾟ_x000f__x0010__x0011__x0012__x0013__x0014__x0015__x0016__x0017__x0018__x0019__x001a__x001b__x001c_" xfId="2" xr:uid="{00000000-0005-0000-0000-000001000000}"/>
    <cellStyle name="??" xfId="3" xr:uid="{00000000-0005-0000-0000-000002000000}"/>
    <cellStyle name="???? [0.00]_Person" xfId="4" xr:uid="{00000000-0005-0000-0000-000003000000}"/>
    <cellStyle name="???????Summary" xfId="5" xr:uid="{00000000-0005-0000-0000-000004000000}"/>
    <cellStyle name="????_laroux" xfId="6" xr:uid="{00000000-0005-0000-0000-000005000000}"/>
    <cellStyle name="??_??" xfId="7" xr:uid="{00000000-0005-0000-0000-000006000000}"/>
    <cellStyle name="_x0001_??|$_x0018_?u_x0010_j?h|皈?V頏･ζ_x000c_ﾆD$_x000a__x0001_・_x000f_・_x0001_??|$_x000a__x0001__x000f_・_x0001_??|$_x0018_?_x000f_・???_x0010__x0019_??_x0002_｡|皈?掩ﾔ??_x000f_・???且0_x001d_??t_x0019_｡|皈?x_x0001_・・????・z??・@t_x0015_｡|皈?x_x0001_Ｖi?・z??・&lt;tZ｡|皈?x_x0001_ブO・t7_x0010_u2 t_x0007_?_x0001_t;・_x0004_t_x000c_｡|皈??_x0008_t*・_x0008_｡|皈?_x000f_У_x0001_???_x0004_t_x0015_・｡| " xfId="8" xr:uid="{00000000-0005-0000-0000-000007000000}"/>
    <cellStyle name="?…?a唇?e_laroux" xfId="9" xr:uid="{00000000-0005-0000-0000-000008000000}"/>
    <cellStyle name="?W準_?}?E-1001" xfId="10" xr:uid="{00000000-0005-0000-0000-000009000000}"/>
    <cellStyle name="_x0001__■QCD-1時(生産体質・工程レイアウト鍛造・加工)（鍛造工程記入済）" xfId="11" xr:uid="{00000000-0005-0000-0000-00000A000000}"/>
    <cellStyle name="_x0001__Hinjuku 2WS" xfId="12" xr:uid="{00000000-0005-0000-0000-00000B000000}"/>
    <cellStyle name="’E‰Y [0.00]_laroux" xfId="13" xr:uid="{00000000-0005-0000-0000-00000C000000}"/>
    <cellStyle name="’E‰Y_laroux" xfId="14" xr:uid="{00000000-0005-0000-0000-00000D000000}"/>
    <cellStyle name="=C:\WINDOWS\SYSTEM32\COMMAND.COM" xfId="15" xr:uid="{00000000-0005-0000-0000-00000E000000}"/>
    <cellStyle name="=C:\WINNT35\SYSTEM32\COMMAND.COM" xfId="16" xr:uid="{00000000-0005-0000-0000-00000F000000}"/>
    <cellStyle name="‡" xfId="17" xr:uid="{00000000-0005-0000-0000-000010000000}"/>
    <cellStyle name="‡_Data Pemanggilan Sub Con" xfId="18" xr:uid="{00000000-0005-0000-0000-000011000000}"/>
    <cellStyle name="‡_Data Pemanggilan Sub Con_AKUMULASI CLAIM CUSTOMER 2007 A,B &amp; C ( 2R )" xfId="19" xr:uid="{00000000-0005-0000-0000-000012000000}"/>
    <cellStyle name="‡_Data Pemanggilan Sub Con_AKUMULASI CLAIM CUSTOMER 2007 A,B &amp; C ( total )" xfId="20" xr:uid="{00000000-0005-0000-0000-000013000000}"/>
    <cellStyle name="‡_Data Pemanggilan Sub Con_AKUMULASI CLAIM CUSTOMER 2008 A,B &amp; C ( total )" xfId="21" xr:uid="{00000000-0005-0000-0000-000014000000}"/>
    <cellStyle name="‡_Service rate Rejection Claim Market" xfId="22" xr:uid="{00000000-0005-0000-0000-000015000000}"/>
    <cellStyle name="‡_Service rate Rejection Claim Market_AKUMULASI CLAIM CUSTOMER 2007 A,B &amp; C ( 2R )" xfId="23" xr:uid="{00000000-0005-0000-0000-000016000000}"/>
    <cellStyle name="‡_Service rate Rejection Claim Market_AKUMULASI CLAIM CUSTOMER 2007 A,B &amp; C ( total )" xfId="24" xr:uid="{00000000-0005-0000-0000-000017000000}"/>
    <cellStyle name="‡_Service rate Rejection Claim Market_AKUMULASI CLAIM CUSTOMER 2008 A,B &amp; C ( total )" xfId="25" xr:uid="{00000000-0005-0000-0000-000018000000}"/>
    <cellStyle name="‡_STA-DRP" xfId="26" xr:uid="{00000000-0005-0000-0000-000019000000}"/>
    <cellStyle name="‡_STA-DRP_Data Pemanggilan Sub Con" xfId="27" xr:uid="{00000000-0005-0000-0000-00001A000000}"/>
    <cellStyle name="‡_STA-DRP_Data Pemanggilan Sub Con_AKUMULASI CLAIM CUSTOMER 2007 A,B &amp; C ( 2R )" xfId="28" xr:uid="{00000000-0005-0000-0000-00001B000000}"/>
    <cellStyle name="‡_STA-DRP_Data Pemanggilan Sub Con_AKUMULASI CLAIM CUSTOMER 2007 A,B &amp; C ( total )" xfId="29" xr:uid="{00000000-0005-0000-0000-00001C000000}"/>
    <cellStyle name="‡_STA-DRP_Data Pemanggilan Sub Con_AKUMULASI CLAIM CUSTOMER 2008 A,B &amp; C ( total )" xfId="30" xr:uid="{00000000-0005-0000-0000-00001D000000}"/>
    <cellStyle name="‡_STA-DRP_Service rate Rejection Claim Market" xfId="31" xr:uid="{00000000-0005-0000-0000-00001E000000}"/>
    <cellStyle name="‡_STA-DRP_Service rate Rejection Claim Market_AKUMULASI CLAIM CUSTOMER 2007 A,B &amp; C ( 2R )" xfId="32" xr:uid="{00000000-0005-0000-0000-00001F000000}"/>
    <cellStyle name="‡_STA-DRP_Service rate Rejection Claim Market_AKUMULASI CLAIM CUSTOMER 2007 A,B &amp; C ( total )" xfId="33" xr:uid="{00000000-0005-0000-0000-000020000000}"/>
    <cellStyle name="‡_STA-DRP_Service rate Rejection Claim Market_AKUMULASI CLAIM CUSTOMER 2008 A,B &amp; C ( total )" xfId="34" xr:uid="{00000000-0005-0000-0000-000021000000}"/>
    <cellStyle name="•W_TMCA Spreadsheet(body)" xfId="35" xr:uid="{00000000-0005-0000-0000-000022000000}"/>
    <cellStyle name="¹éºÐÀ²_±âÅ¸" xfId="36" xr:uid="{00000000-0005-0000-0000-000023000000}"/>
    <cellStyle name="20% - Accent1 2" xfId="37" xr:uid="{00000000-0005-0000-0000-000024000000}"/>
    <cellStyle name="20% - Accent2 2" xfId="38" xr:uid="{00000000-0005-0000-0000-000025000000}"/>
    <cellStyle name="20% - Accent3 2" xfId="39" xr:uid="{00000000-0005-0000-0000-000026000000}"/>
    <cellStyle name="20% - Accent4 2" xfId="40" xr:uid="{00000000-0005-0000-0000-000027000000}"/>
    <cellStyle name="20% - Accent5 2" xfId="41" xr:uid="{00000000-0005-0000-0000-000028000000}"/>
    <cellStyle name="20% - Accent6 2" xfId="42" xr:uid="{00000000-0005-0000-0000-000029000000}"/>
    <cellStyle name="20% - アクセント 1" xfId="43" xr:uid="{00000000-0005-0000-0000-00002A000000}"/>
    <cellStyle name="20% - アクセント 1 2" xfId="44" xr:uid="{00000000-0005-0000-0000-00002B000000}"/>
    <cellStyle name="20% - アクセント 2" xfId="45" xr:uid="{00000000-0005-0000-0000-00002C000000}"/>
    <cellStyle name="20% - アクセント 2 2" xfId="46" xr:uid="{00000000-0005-0000-0000-00002D000000}"/>
    <cellStyle name="20% - アクセント 3" xfId="47" xr:uid="{00000000-0005-0000-0000-00002E000000}"/>
    <cellStyle name="20% - アクセント 3 2" xfId="48" xr:uid="{00000000-0005-0000-0000-00002F000000}"/>
    <cellStyle name="20% - アクセント 4" xfId="49" xr:uid="{00000000-0005-0000-0000-000030000000}"/>
    <cellStyle name="20% - アクセント 4 2" xfId="50" xr:uid="{00000000-0005-0000-0000-000031000000}"/>
    <cellStyle name="20% - アクセント 5" xfId="51" xr:uid="{00000000-0005-0000-0000-000032000000}"/>
    <cellStyle name="20% - アクセント 5 2" xfId="52" xr:uid="{00000000-0005-0000-0000-000033000000}"/>
    <cellStyle name="20% - アクセント 6" xfId="53" xr:uid="{00000000-0005-0000-0000-000034000000}"/>
    <cellStyle name="20% - アクセント 6 2" xfId="54" xr:uid="{00000000-0005-0000-0000-000035000000}"/>
    <cellStyle name="40% - Accent1 2" xfId="55" xr:uid="{00000000-0005-0000-0000-000036000000}"/>
    <cellStyle name="40% - Accent2 2" xfId="56" xr:uid="{00000000-0005-0000-0000-000037000000}"/>
    <cellStyle name="40% - Accent3 2" xfId="57" xr:uid="{00000000-0005-0000-0000-000038000000}"/>
    <cellStyle name="40% - Accent4 2" xfId="58" xr:uid="{00000000-0005-0000-0000-000039000000}"/>
    <cellStyle name="40% - Accent5 2" xfId="59" xr:uid="{00000000-0005-0000-0000-00003A000000}"/>
    <cellStyle name="40% - Accent6 2" xfId="60" xr:uid="{00000000-0005-0000-0000-00003B000000}"/>
    <cellStyle name="40% - アクセント 1" xfId="61" xr:uid="{00000000-0005-0000-0000-00003C000000}"/>
    <cellStyle name="40% - アクセント 1 2" xfId="62" xr:uid="{00000000-0005-0000-0000-00003D000000}"/>
    <cellStyle name="40% - アクセント 2" xfId="63" xr:uid="{00000000-0005-0000-0000-00003E000000}"/>
    <cellStyle name="40% - アクセント 2 2" xfId="64" xr:uid="{00000000-0005-0000-0000-00003F000000}"/>
    <cellStyle name="40% - アクセント 3" xfId="65" xr:uid="{00000000-0005-0000-0000-000040000000}"/>
    <cellStyle name="40% - アクセント 3 2" xfId="66" xr:uid="{00000000-0005-0000-0000-000041000000}"/>
    <cellStyle name="40% - アクセント 4" xfId="67" xr:uid="{00000000-0005-0000-0000-000042000000}"/>
    <cellStyle name="40% - アクセント 4 2" xfId="68" xr:uid="{00000000-0005-0000-0000-000043000000}"/>
    <cellStyle name="40% - アクセント 5" xfId="69" xr:uid="{00000000-0005-0000-0000-000044000000}"/>
    <cellStyle name="40% - アクセント 5 2" xfId="70" xr:uid="{00000000-0005-0000-0000-000045000000}"/>
    <cellStyle name="40% - アクセント 6" xfId="71" xr:uid="{00000000-0005-0000-0000-000046000000}"/>
    <cellStyle name="40% - アクセント 6 2" xfId="72" xr:uid="{00000000-0005-0000-0000-000047000000}"/>
    <cellStyle name="60% - Accent1 2" xfId="73" xr:uid="{00000000-0005-0000-0000-000048000000}"/>
    <cellStyle name="60% - Accent2 2" xfId="74" xr:uid="{00000000-0005-0000-0000-000049000000}"/>
    <cellStyle name="60% - Accent3 2" xfId="75" xr:uid="{00000000-0005-0000-0000-00004A000000}"/>
    <cellStyle name="60% - Accent4 2" xfId="76" xr:uid="{00000000-0005-0000-0000-00004B000000}"/>
    <cellStyle name="60% - Accent5 2" xfId="77" xr:uid="{00000000-0005-0000-0000-00004C000000}"/>
    <cellStyle name="60% - Accent6 2" xfId="78" xr:uid="{00000000-0005-0000-0000-00004D000000}"/>
    <cellStyle name="60% - アクセント 1" xfId="79" xr:uid="{00000000-0005-0000-0000-00004E000000}"/>
    <cellStyle name="60% - アクセント 1 2" xfId="80" xr:uid="{00000000-0005-0000-0000-00004F000000}"/>
    <cellStyle name="60% - アクセント 2" xfId="81" xr:uid="{00000000-0005-0000-0000-000050000000}"/>
    <cellStyle name="60% - アクセント 2 2" xfId="82" xr:uid="{00000000-0005-0000-0000-000051000000}"/>
    <cellStyle name="60% - アクセント 3" xfId="83" xr:uid="{00000000-0005-0000-0000-000052000000}"/>
    <cellStyle name="60% - アクセント 3 2" xfId="84" xr:uid="{00000000-0005-0000-0000-000053000000}"/>
    <cellStyle name="60% - アクセント 4" xfId="85" xr:uid="{00000000-0005-0000-0000-000054000000}"/>
    <cellStyle name="60% - アクセント 4 2" xfId="86" xr:uid="{00000000-0005-0000-0000-000055000000}"/>
    <cellStyle name="60% - アクセント 5" xfId="87" xr:uid="{00000000-0005-0000-0000-000056000000}"/>
    <cellStyle name="60% - アクセント 5 2" xfId="88" xr:uid="{00000000-0005-0000-0000-000057000000}"/>
    <cellStyle name="60% - アクセント 6" xfId="89" xr:uid="{00000000-0005-0000-0000-000058000000}"/>
    <cellStyle name="60% - アクセント 6 2" xfId="90" xr:uid="{00000000-0005-0000-0000-000059000000}"/>
    <cellStyle name="A4用紙" xfId="91" xr:uid="{00000000-0005-0000-0000-00005A000000}"/>
    <cellStyle name="Accent1 2" xfId="92" xr:uid="{00000000-0005-0000-0000-00005B000000}"/>
    <cellStyle name="Accent2 2" xfId="93" xr:uid="{00000000-0005-0000-0000-00005C000000}"/>
    <cellStyle name="Accent3 2" xfId="94" xr:uid="{00000000-0005-0000-0000-00005D000000}"/>
    <cellStyle name="Accent4 2" xfId="95" xr:uid="{00000000-0005-0000-0000-00005E000000}"/>
    <cellStyle name="Accent5 2" xfId="96" xr:uid="{00000000-0005-0000-0000-00005F000000}"/>
    <cellStyle name="Accent6 2" xfId="97" xr:uid="{00000000-0005-0000-0000-000060000000}"/>
    <cellStyle name="ÅëÈ­ [0]_±âÅ¸" xfId="98" xr:uid="{00000000-0005-0000-0000-000061000000}"/>
    <cellStyle name="ÅëÈ­_±âÅ¸" xfId="99" xr:uid="{00000000-0005-0000-0000-000062000000}"/>
    <cellStyle name="ÄÞ¸¶ [0]_±âÅ¸" xfId="100" xr:uid="{00000000-0005-0000-0000-000063000000}"/>
    <cellStyle name="ÄÞ¸¶_±âÅ¸" xfId="101" xr:uid="{00000000-0005-0000-0000-000064000000}"/>
    <cellStyle name="Bad 2" xfId="102" xr:uid="{00000000-0005-0000-0000-000065000000}"/>
    <cellStyle name="C" xfId="103" xr:uid="{00000000-0005-0000-0000-000066000000}"/>
    <cellStyle name="Ç¥ÁØ_¿¬°£´©°è¿¹»ó" xfId="104" xr:uid="{00000000-0005-0000-0000-000067000000}"/>
    <cellStyle name="Calc Currency (0)" xfId="105" xr:uid="{00000000-0005-0000-0000-000068000000}"/>
    <cellStyle name="Calc Currency (2)" xfId="106" xr:uid="{00000000-0005-0000-0000-000069000000}"/>
    <cellStyle name="Calc Percent (0)" xfId="107" xr:uid="{00000000-0005-0000-0000-00006A000000}"/>
    <cellStyle name="Calc Percent (1)" xfId="108" xr:uid="{00000000-0005-0000-0000-00006B000000}"/>
    <cellStyle name="Calc Percent (2)" xfId="109" xr:uid="{00000000-0005-0000-0000-00006C000000}"/>
    <cellStyle name="Calc Units (0)" xfId="110" xr:uid="{00000000-0005-0000-0000-00006D000000}"/>
    <cellStyle name="Calc Units (1)" xfId="111" xr:uid="{00000000-0005-0000-0000-00006E000000}"/>
    <cellStyle name="Calc Units (2)" xfId="112" xr:uid="{00000000-0005-0000-0000-00006F000000}"/>
    <cellStyle name="Calculation 2" xfId="113" xr:uid="{00000000-0005-0000-0000-000070000000}"/>
    <cellStyle name="Check Cell 2" xfId="114" xr:uid="{00000000-0005-0000-0000-000071000000}"/>
    <cellStyle name="Comma  - Style1" xfId="115" xr:uid="{00000000-0005-0000-0000-000072000000}"/>
    <cellStyle name="Comma  - Style2" xfId="116" xr:uid="{00000000-0005-0000-0000-000073000000}"/>
    <cellStyle name="Comma  - Style3" xfId="117" xr:uid="{00000000-0005-0000-0000-000074000000}"/>
    <cellStyle name="Comma  - Style4" xfId="118" xr:uid="{00000000-0005-0000-0000-000075000000}"/>
    <cellStyle name="Comma  - Style5" xfId="119" xr:uid="{00000000-0005-0000-0000-000076000000}"/>
    <cellStyle name="Comma  - Style6" xfId="120" xr:uid="{00000000-0005-0000-0000-000077000000}"/>
    <cellStyle name="Comma  - Style7" xfId="121" xr:uid="{00000000-0005-0000-0000-000078000000}"/>
    <cellStyle name="Comma [0] 2" xfId="122" xr:uid="{00000000-0005-0000-0000-000079000000}"/>
    <cellStyle name="Comma [00]" xfId="123" xr:uid="{00000000-0005-0000-0000-00007A000000}"/>
    <cellStyle name="comma zerodec" xfId="124" xr:uid="{00000000-0005-0000-0000-00007B000000}"/>
    <cellStyle name="Comma0" xfId="125" xr:uid="{00000000-0005-0000-0000-00007C000000}"/>
    <cellStyle name="Curren - Style3" xfId="126" xr:uid="{00000000-0005-0000-0000-00007D000000}"/>
    <cellStyle name="Curren - Style4" xfId="127" xr:uid="{00000000-0005-0000-0000-00007E000000}"/>
    <cellStyle name="Currency [00]" xfId="128" xr:uid="{00000000-0005-0000-0000-00007F000000}"/>
    <cellStyle name="Currency0" xfId="129" xr:uid="{00000000-0005-0000-0000-000080000000}"/>
    <cellStyle name="Currency1" xfId="130" xr:uid="{00000000-0005-0000-0000-000081000000}"/>
    <cellStyle name="DataPilot Category" xfId="131" xr:uid="{00000000-0005-0000-0000-000082000000}"/>
    <cellStyle name="DataPilot Corner" xfId="132" xr:uid="{00000000-0005-0000-0000-000083000000}"/>
    <cellStyle name="DataPilot Field" xfId="133" xr:uid="{00000000-0005-0000-0000-000084000000}"/>
    <cellStyle name="DataPilot Result" xfId="134" xr:uid="{00000000-0005-0000-0000-000085000000}"/>
    <cellStyle name="DataPilot Title" xfId="135" xr:uid="{00000000-0005-0000-0000-000086000000}"/>
    <cellStyle name="DataPilot Value" xfId="136" xr:uid="{00000000-0005-0000-0000-000087000000}"/>
    <cellStyle name="Date" xfId="137" xr:uid="{00000000-0005-0000-0000-000088000000}"/>
    <cellStyle name="Date Short" xfId="138" xr:uid="{00000000-0005-0000-0000-000089000000}"/>
    <cellStyle name="Date_3.Rencana 2009" xfId="139" xr:uid="{00000000-0005-0000-0000-00008A000000}"/>
    <cellStyle name="Dollar (zero dec)" xfId="140" xr:uid="{00000000-0005-0000-0000-00008B000000}"/>
    <cellStyle name="Enter Currency (0)" xfId="141" xr:uid="{00000000-0005-0000-0000-00008C000000}"/>
    <cellStyle name="Enter Currency (2)" xfId="142" xr:uid="{00000000-0005-0000-0000-00008D000000}"/>
    <cellStyle name="Enter Units (0)" xfId="143" xr:uid="{00000000-0005-0000-0000-00008E000000}"/>
    <cellStyle name="Enter Units (1)" xfId="144" xr:uid="{00000000-0005-0000-0000-00008F000000}"/>
    <cellStyle name="Enter Units (2)" xfId="145" xr:uid="{00000000-0005-0000-0000-000090000000}"/>
    <cellStyle name="Euro" xfId="146" xr:uid="{00000000-0005-0000-0000-000091000000}"/>
    <cellStyle name="Explanatory Text 2" xfId="147" xr:uid="{00000000-0005-0000-0000-000092000000}"/>
    <cellStyle name="Fixed" xfId="148" xr:uid="{00000000-0005-0000-0000-000093000000}"/>
    <cellStyle name="Good 2" xfId="149" xr:uid="{00000000-0005-0000-0000-000094000000}"/>
    <cellStyle name="Grey" xfId="150" xr:uid="{00000000-0005-0000-0000-000095000000}"/>
    <cellStyle name="Header - Style1" xfId="151" xr:uid="{00000000-0005-0000-0000-000096000000}"/>
    <cellStyle name="Header1" xfId="152" xr:uid="{00000000-0005-0000-0000-000097000000}"/>
    <cellStyle name="Header2" xfId="153" xr:uid="{00000000-0005-0000-0000-000098000000}"/>
    <cellStyle name="Heading" xfId="154" xr:uid="{00000000-0005-0000-0000-000099000000}"/>
    <cellStyle name="Heading 1 2" xfId="155" xr:uid="{00000000-0005-0000-0000-00009A000000}"/>
    <cellStyle name="Heading 2 2" xfId="156" xr:uid="{00000000-0005-0000-0000-00009B000000}"/>
    <cellStyle name="Heading 3 2" xfId="157" xr:uid="{00000000-0005-0000-0000-00009C000000}"/>
    <cellStyle name="Heading 4 2" xfId="158" xr:uid="{00000000-0005-0000-0000-00009D000000}"/>
    <cellStyle name="Heading1" xfId="159" xr:uid="{00000000-0005-0000-0000-00009E000000}"/>
    <cellStyle name="Heading2" xfId="160" xr:uid="{00000000-0005-0000-0000-00009F000000}"/>
    <cellStyle name="ian" xfId="161" xr:uid="{00000000-0005-0000-0000-0000A0000000}"/>
    <cellStyle name="Input [yellow]" xfId="162" xr:uid="{00000000-0005-0000-0000-0000A1000000}"/>
    <cellStyle name="Input 2" xfId="163" xr:uid="{00000000-0005-0000-0000-0000A2000000}"/>
    <cellStyle name="Link Currency (0)" xfId="164" xr:uid="{00000000-0005-0000-0000-0000A3000000}"/>
    <cellStyle name="Link Currency (2)" xfId="165" xr:uid="{00000000-0005-0000-0000-0000A4000000}"/>
    <cellStyle name="Link Units (0)" xfId="166" xr:uid="{00000000-0005-0000-0000-0000A5000000}"/>
    <cellStyle name="Link Units (1)" xfId="167" xr:uid="{00000000-0005-0000-0000-0000A6000000}"/>
    <cellStyle name="Link Units (2)" xfId="168" xr:uid="{00000000-0005-0000-0000-0000A7000000}"/>
    <cellStyle name="Linked Cell 2" xfId="169" xr:uid="{00000000-0005-0000-0000-0000A8000000}"/>
    <cellStyle name="M" xfId="170" xr:uid="{00000000-0005-0000-0000-0000A9000000}"/>
    <cellStyle name="M_Book2 (1)" xfId="171" xr:uid="{00000000-0005-0000-0000-0000AA000000}"/>
    <cellStyle name="M_MPS September 2007 Rev.00" xfId="172" xr:uid="{00000000-0005-0000-0000-0000AB000000}"/>
    <cellStyle name="Milliers [0]_AR1194" xfId="173" xr:uid="{00000000-0005-0000-0000-0000AC000000}"/>
    <cellStyle name="Milliers_AR1194" xfId="174" xr:uid="{00000000-0005-0000-0000-0000AD000000}"/>
    <cellStyle name="Moeda [0]_aola" xfId="175" xr:uid="{00000000-0005-0000-0000-0000AE000000}"/>
    <cellStyle name="Moeda_aola" xfId="176" xr:uid="{00000000-0005-0000-0000-0000AF000000}"/>
    <cellStyle name="Moneda_PERSONAL" xfId="177" xr:uid="{00000000-0005-0000-0000-0000B0000000}"/>
    <cellStyle name="Monétaire [0]_AR1194" xfId="178" xr:uid="{00000000-0005-0000-0000-0000B1000000}"/>
    <cellStyle name="Monétaire_AR1194" xfId="179" xr:uid="{00000000-0005-0000-0000-0000B2000000}"/>
    <cellStyle name="Mon騁aire [0]_AR1194" xfId="180" xr:uid="{00000000-0005-0000-0000-0000B3000000}"/>
    <cellStyle name="Mon騁aire_AR1194" xfId="181" xr:uid="{00000000-0005-0000-0000-0000B4000000}"/>
    <cellStyle name="Neutral 2" xfId="182" xr:uid="{00000000-0005-0000-0000-0000B5000000}"/>
    <cellStyle name="no dec" xfId="183" xr:uid="{00000000-0005-0000-0000-0000B6000000}"/>
    <cellStyle name="Normal" xfId="0" builtinId="0"/>
    <cellStyle name="Normal - Style1" xfId="184" xr:uid="{00000000-0005-0000-0000-0000B8000000}"/>
    <cellStyle name="Normal - Style5" xfId="185" xr:uid="{00000000-0005-0000-0000-0000B9000000}"/>
    <cellStyle name="Normal - スタイル1" xfId="186" xr:uid="{00000000-0005-0000-0000-0000BA000000}"/>
    <cellStyle name="Normal - スタイル2" xfId="187" xr:uid="{00000000-0005-0000-0000-0000BB000000}"/>
    <cellStyle name="Normal - スタイル3" xfId="188" xr:uid="{00000000-0005-0000-0000-0000BC000000}"/>
    <cellStyle name="Normal - スタイル4" xfId="189" xr:uid="{00000000-0005-0000-0000-0000BD000000}"/>
    <cellStyle name="Normal - スタイル5" xfId="190" xr:uid="{00000000-0005-0000-0000-0000BE000000}"/>
    <cellStyle name="Normal - スタイル6" xfId="191" xr:uid="{00000000-0005-0000-0000-0000BF000000}"/>
    <cellStyle name="Normal - スタイル7" xfId="192" xr:uid="{00000000-0005-0000-0000-0000C0000000}"/>
    <cellStyle name="Normal - スタイル8" xfId="193" xr:uid="{00000000-0005-0000-0000-0000C1000000}"/>
    <cellStyle name="Normal 2" xfId="194" xr:uid="{00000000-0005-0000-0000-0000C2000000}"/>
    <cellStyle name="Normal 2 2" xfId="195" xr:uid="{00000000-0005-0000-0000-0000C3000000}"/>
    <cellStyle name="Normal 3" xfId="196" xr:uid="{00000000-0005-0000-0000-0000C4000000}"/>
    <cellStyle name="Normal 4" xfId="197" xr:uid="{00000000-0005-0000-0000-0000C5000000}"/>
    <cellStyle name="Normal 5" xfId="532" xr:uid="{00000000-0005-0000-0000-0000C6000000}"/>
    <cellStyle name="Normal 6" xfId="533" xr:uid="{00000000-0005-0000-0000-0000C7000000}"/>
    <cellStyle name="Note 2" xfId="198" xr:uid="{00000000-0005-0000-0000-0000C8000000}"/>
    <cellStyle name="Œ…‹æØ‚è [0.00]_pldt" xfId="199" xr:uid="{00000000-0005-0000-0000-0000C9000000}"/>
    <cellStyle name="Œ…‹æØ‚è_pldt" xfId="200" xr:uid="{00000000-0005-0000-0000-0000CA000000}"/>
    <cellStyle name="oft Excel]_x000a__x000d_Comment=open=/f を指定すると、ユーザー定義関数を関数貼り付けの一覧に登録することができます。_x000a__x000d_Maximized" xfId="201" xr:uid="{00000000-0005-0000-0000-0000CB000000}"/>
    <cellStyle name="oft Excel]_x000d__x000a_Comment=open=/f を指定すると、ユーザー定義関数を関数貼り付けの一覧に登録することができます。_x000d__x000a_Maximized" xfId="202" xr:uid="{00000000-0005-0000-0000-0000CC000000}"/>
    <cellStyle name="oft Excel]_x000d__x000a_Comment=open=/f を指定すると、ユーザー定義関数を関数貼り付けの一覧に登録することができます。_x000d__x000a_Maximized 2" xfId="203" xr:uid="{00000000-0005-0000-0000-0000CD000000}"/>
    <cellStyle name="Output 2" xfId="204" xr:uid="{00000000-0005-0000-0000-0000CE000000}"/>
    <cellStyle name="ParaBirimi [0]_RESULTS" xfId="205" xr:uid="{00000000-0005-0000-0000-0000CF000000}"/>
    <cellStyle name="ParaBirimi_RESULTS" xfId="206" xr:uid="{00000000-0005-0000-0000-0000D0000000}"/>
    <cellStyle name="Percent [0]" xfId="207" xr:uid="{00000000-0005-0000-0000-0000D1000000}"/>
    <cellStyle name="Percent [00]" xfId="208" xr:uid="{00000000-0005-0000-0000-0000D2000000}"/>
    <cellStyle name="Percent [2]" xfId="209" xr:uid="{00000000-0005-0000-0000-0000D3000000}"/>
    <cellStyle name="PERCENTAGE" xfId="210" xr:uid="{00000000-0005-0000-0000-0000D4000000}"/>
    <cellStyle name="PrePop Currency (0)" xfId="211" xr:uid="{00000000-0005-0000-0000-0000D5000000}"/>
    <cellStyle name="PrePop Currency (2)" xfId="212" xr:uid="{00000000-0005-0000-0000-0000D6000000}"/>
    <cellStyle name="PrePop Units (0)" xfId="213" xr:uid="{00000000-0005-0000-0000-0000D7000000}"/>
    <cellStyle name="PrePop Units (1)" xfId="214" xr:uid="{00000000-0005-0000-0000-0000D8000000}"/>
    <cellStyle name="PrePop Units (2)" xfId="215" xr:uid="{00000000-0005-0000-0000-0000D9000000}"/>
    <cellStyle name="PSChar" xfId="216" xr:uid="{00000000-0005-0000-0000-0000DA000000}"/>
    <cellStyle name="PSDate" xfId="217" xr:uid="{00000000-0005-0000-0000-0000DB000000}"/>
    <cellStyle name="PSDec" xfId="218" xr:uid="{00000000-0005-0000-0000-0000DC000000}"/>
    <cellStyle name="PSHeading" xfId="219" xr:uid="{00000000-0005-0000-0000-0000DD000000}"/>
    <cellStyle name="PSInt" xfId="220" xr:uid="{00000000-0005-0000-0000-0000DE000000}"/>
    <cellStyle name="PSSpacer" xfId="221" xr:uid="{00000000-0005-0000-0000-0000DF000000}"/>
    <cellStyle name="Scientific" xfId="222" xr:uid="{00000000-0005-0000-0000-0000E0000000}"/>
    <cellStyle name="Separador de milhares [0]_Person" xfId="223" xr:uid="{00000000-0005-0000-0000-0000E1000000}"/>
    <cellStyle name="Separador de milhares_Person" xfId="224" xr:uid="{00000000-0005-0000-0000-0000E2000000}"/>
    <cellStyle name="special" xfId="225" xr:uid="{00000000-0005-0000-0000-0000E3000000}"/>
    <cellStyle name="Standard_Frontal Airbag Blatt 1" xfId="226" xr:uid="{00000000-0005-0000-0000-0000E4000000}"/>
    <cellStyle name="Style 1" xfId="227" xr:uid="{00000000-0005-0000-0000-0000E5000000}"/>
    <cellStyle name="Style 1 2" xfId="228" xr:uid="{00000000-0005-0000-0000-0000E6000000}"/>
    <cellStyle name="Style 10" xfId="229" xr:uid="{00000000-0005-0000-0000-0000E7000000}"/>
    <cellStyle name="Style 100" xfId="230" xr:uid="{00000000-0005-0000-0000-0000E8000000}"/>
    <cellStyle name="Style 101" xfId="231" xr:uid="{00000000-0005-0000-0000-0000E9000000}"/>
    <cellStyle name="Style 102" xfId="232" xr:uid="{00000000-0005-0000-0000-0000EA000000}"/>
    <cellStyle name="Style 103" xfId="233" xr:uid="{00000000-0005-0000-0000-0000EB000000}"/>
    <cellStyle name="Style 104" xfId="234" xr:uid="{00000000-0005-0000-0000-0000EC000000}"/>
    <cellStyle name="Style 105" xfId="235" xr:uid="{00000000-0005-0000-0000-0000ED000000}"/>
    <cellStyle name="Style 106" xfId="236" xr:uid="{00000000-0005-0000-0000-0000EE000000}"/>
    <cellStyle name="Style 107" xfId="237" xr:uid="{00000000-0005-0000-0000-0000EF000000}"/>
    <cellStyle name="Style 108" xfId="238" xr:uid="{00000000-0005-0000-0000-0000F0000000}"/>
    <cellStyle name="Style 109" xfId="239" xr:uid="{00000000-0005-0000-0000-0000F1000000}"/>
    <cellStyle name="Style 11" xfId="240" xr:uid="{00000000-0005-0000-0000-0000F2000000}"/>
    <cellStyle name="Style 110" xfId="241" xr:uid="{00000000-0005-0000-0000-0000F3000000}"/>
    <cellStyle name="Style 111" xfId="242" xr:uid="{00000000-0005-0000-0000-0000F4000000}"/>
    <cellStyle name="Style 112" xfId="243" xr:uid="{00000000-0005-0000-0000-0000F5000000}"/>
    <cellStyle name="Style 113" xfId="244" xr:uid="{00000000-0005-0000-0000-0000F6000000}"/>
    <cellStyle name="Style 114" xfId="245" xr:uid="{00000000-0005-0000-0000-0000F7000000}"/>
    <cellStyle name="Style 115" xfId="246" xr:uid="{00000000-0005-0000-0000-0000F8000000}"/>
    <cellStyle name="Style 116" xfId="247" xr:uid="{00000000-0005-0000-0000-0000F9000000}"/>
    <cellStyle name="Style 117" xfId="248" xr:uid="{00000000-0005-0000-0000-0000FA000000}"/>
    <cellStyle name="Style 118" xfId="249" xr:uid="{00000000-0005-0000-0000-0000FB000000}"/>
    <cellStyle name="Style 119" xfId="250" xr:uid="{00000000-0005-0000-0000-0000FC000000}"/>
    <cellStyle name="Style 12" xfId="251" xr:uid="{00000000-0005-0000-0000-0000FD000000}"/>
    <cellStyle name="Style 120" xfId="252" xr:uid="{00000000-0005-0000-0000-0000FE000000}"/>
    <cellStyle name="Style 121" xfId="253" xr:uid="{00000000-0005-0000-0000-0000FF000000}"/>
    <cellStyle name="Style 122" xfId="254" xr:uid="{00000000-0005-0000-0000-000000010000}"/>
    <cellStyle name="Style 123" xfId="255" xr:uid="{00000000-0005-0000-0000-000001010000}"/>
    <cellStyle name="Style 124" xfId="256" xr:uid="{00000000-0005-0000-0000-000002010000}"/>
    <cellStyle name="Style 125" xfId="257" xr:uid="{00000000-0005-0000-0000-000003010000}"/>
    <cellStyle name="Style 126" xfId="258" xr:uid="{00000000-0005-0000-0000-000004010000}"/>
    <cellStyle name="Style 127" xfId="259" xr:uid="{00000000-0005-0000-0000-000005010000}"/>
    <cellStyle name="Style 128" xfId="260" xr:uid="{00000000-0005-0000-0000-000006010000}"/>
    <cellStyle name="Style 129" xfId="261" xr:uid="{00000000-0005-0000-0000-000007010000}"/>
    <cellStyle name="Style 13" xfId="262" xr:uid="{00000000-0005-0000-0000-000008010000}"/>
    <cellStyle name="Style 130" xfId="263" xr:uid="{00000000-0005-0000-0000-000009010000}"/>
    <cellStyle name="Style 131" xfId="264" xr:uid="{00000000-0005-0000-0000-00000A010000}"/>
    <cellStyle name="Style 132" xfId="265" xr:uid="{00000000-0005-0000-0000-00000B010000}"/>
    <cellStyle name="Style 133" xfId="266" xr:uid="{00000000-0005-0000-0000-00000C010000}"/>
    <cellStyle name="Style 134" xfId="267" xr:uid="{00000000-0005-0000-0000-00000D010000}"/>
    <cellStyle name="Style 135" xfId="268" xr:uid="{00000000-0005-0000-0000-00000E010000}"/>
    <cellStyle name="Style 136" xfId="269" xr:uid="{00000000-0005-0000-0000-00000F010000}"/>
    <cellStyle name="Style 137" xfId="270" xr:uid="{00000000-0005-0000-0000-000010010000}"/>
    <cellStyle name="Style 138" xfId="271" xr:uid="{00000000-0005-0000-0000-000011010000}"/>
    <cellStyle name="Style 139" xfId="272" xr:uid="{00000000-0005-0000-0000-000012010000}"/>
    <cellStyle name="Style 14" xfId="273" xr:uid="{00000000-0005-0000-0000-000013010000}"/>
    <cellStyle name="Style 140" xfId="274" xr:uid="{00000000-0005-0000-0000-000014010000}"/>
    <cellStyle name="Style 141" xfId="275" xr:uid="{00000000-0005-0000-0000-000015010000}"/>
    <cellStyle name="Style 142" xfId="276" xr:uid="{00000000-0005-0000-0000-000016010000}"/>
    <cellStyle name="Style 143" xfId="277" xr:uid="{00000000-0005-0000-0000-000017010000}"/>
    <cellStyle name="Style 144" xfId="278" xr:uid="{00000000-0005-0000-0000-000018010000}"/>
    <cellStyle name="Style 145" xfId="279" xr:uid="{00000000-0005-0000-0000-000019010000}"/>
    <cellStyle name="Style 146" xfId="280" xr:uid="{00000000-0005-0000-0000-00001A010000}"/>
    <cellStyle name="Style 147" xfId="281" xr:uid="{00000000-0005-0000-0000-00001B010000}"/>
    <cellStyle name="Style 148" xfId="282" xr:uid="{00000000-0005-0000-0000-00001C010000}"/>
    <cellStyle name="Style 149" xfId="283" xr:uid="{00000000-0005-0000-0000-00001D010000}"/>
    <cellStyle name="Style 15" xfId="284" xr:uid="{00000000-0005-0000-0000-00001E010000}"/>
    <cellStyle name="Style 150" xfId="285" xr:uid="{00000000-0005-0000-0000-00001F010000}"/>
    <cellStyle name="Style 151" xfId="286" xr:uid="{00000000-0005-0000-0000-000020010000}"/>
    <cellStyle name="Style 152" xfId="287" xr:uid="{00000000-0005-0000-0000-000021010000}"/>
    <cellStyle name="Style 153" xfId="288" xr:uid="{00000000-0005-0000-0000-000022010000}"/>
    <cellStyle name="Style 154" xfId="289" xr:uid="{00000000-0005-0000-0000-000023010000}"/>
    <cellStyle name="Style 155" xfId="290" xr:uid="{00000000-0005-0000-0000-000024010000}"/>
    <cellStyle name="Style 156" xfId="291" xr:uid="{00000000-0005-0000-0000-000025010000}"/>
    <cellStyle name="Style 157" xfId="292" xr:uid="{00000000-0005-0000-0000-000026010000}"/>
    <cellStyle name="Style 158" xfId="293" xr:uid="{00000000-0005-0000-0000-000027010000}"/>
    <cellStyle name="Style 159" xfId="294" xr:uid="{00000000-0005-0000-0000-000028010000}"/>
    <cellStyle name="Style 16" xfId="295" xr:uid="{00000000-0005-0000-0000-000029010000}"/>
    <cellStyle name="Style 160" xfId="296" xr:uid="{00000000-0005-0000-0000-00002A010000}"/>
    <cellStyle name="Style 161" xfId="297" xr:uid="{00000000-0005-0000-0000-00002B010000}"/>
    <cellStyle name="Style 162" xfId="298" xr:uid="{00000000-0005-0000-0000-00002C010000}"/>
    <cellStyle name="Style 163" xfId="299" xr:uid="{00000000-0005-0000-0000-00002D010000}"/>
    <cellStyle name="Style 164" xfId="300" xr:uid="{00000000-0005-0000-0000-00002E010000}"/>
    <cellStyle name="Style 165" xfId="301" xr:uid="{00000000-0005-0000-0000-00002F010000}"/>
    <cellStyle name="Style 166" xfId="302" xr:uid="{00000000-0005-0000-0000-000030010000}"/>
    <cellStyle name="Style 167" xfId="303" xr:uid="{00000000-0005-0000-0000-000031010000}"/>
    <cellStyle name="Style 168" xfId="304" xr:uid="{00000000-0005-0000-0000-000032010000}"/>
    <cellStyle name="Style 169" xfId="305" xr:uid="{00000000-0005-0000-0000-000033010000}"/>
    <cellStyle name="Style 17" xfId="306" xr:uid="{00000000-0005-0000-0000-000034010000}"/>
    <cellStyle name="Style 170" xfId="307" xr:uid="{00000000-0005-0000-0000-000035010000}"/>
    <cellStyle name="Style 171" xfId="308" xr:uid="{00000000-0005-0000-0000-000036010000}"/>
    <cellStyle name="Style 172" xfId="309" xr:uid="{00000000-0005-0000-0000-000037010000}"/>
    <cellStyle name="Style 173" xfId="310" xr:uid="{00000000-0005-0000-0000-000038010000}"/>
    <cellStyle name="Style 174" xfId="311" xr:uid="{00000000-0005-0000-0000-000039010000}"/>
    <cellStyle name="Style 175" xfId="312" xr:uid="{00000000-0005-0000-0000-00003A010000}"/>
    <cellStyle name="Style 176" xfId="313" xr:uid="{00000000-0005-0000-0000-00003B010000}"/>
    <cellStyle name="Style 177" xfId="314" xr:uid="{00000000-0005-0000-0000-00003C010000}"/>
    <cellStyle name="Style 178" xfId="315" xr:uid="{00000000-0005-0000-0000-00003D010000}"/>
    <cellStyle name="Style 179" xfId="316" xr:uid="{00000000-0005-0000-0000-00003E010000}"/>
    <cellStyle name="Style 18" xfId="317" xr:uid="{00000000-0005-0000-0000-00003F010000}"/>
    <cellStyle name="Style 180" xfId="318" xr:uid="{00000000-0005-0000-0000-000040010000}"/>
    <cellStyle name="Style 181" xfId="319" xr:uid="{00000000-0005-0000-0000-000041010000}"/>
    <cellStyle name="Style 182" xfId="320" xr:uid="{00000000-0005-0000-0000-000042010000}"/>
    <cellStyle name="Style 183" xfId="321" xr:uid="{00000000-0005-0000-0000-000043010000}"/>
    <cellStyle name="Style 184" xfId="322" xr:uid="{00000000-0005-0000-0000-000044010000}"/>
    <cellStyle name="Style 185" xfId="323" xr:uid="{00000000-0005-0000-0000-000045010000}"/>
    <cellStyle name="Style 186" xfId="324" xr:uid="{00000000-0005-0000-0000-000046010000}"/>
    <cellStyle name="Style 187" xfId="325" xr:uid="{00000000-0005-0000-0000-000047010000}"/>
    <cellStyle name="Style 188" xfId="326" xr:uid="{00000000-0005-0000-0000-000048010000}"/>
    <cellStyle name="Style 189" xfId="327" xr:uid="{00000000-0005-0000-0000-000049010000}"/>
    <cellStyle name="Style 19" xfId="328" xr:uid="{00000000-0005-0000-0000-00004A010000}"/>
    <cellStyle name="Style 190" xfId="329" xr:uid="{00000000-0005-0000-0000-00004B010000}"/>
    <cellStyle name="Style 2" xfId="330" xr:uid="{00000000-0005-0000-0000-00004C010000}"/>
    <cellStyle name="Style 20" xfId="331" xr:uid="{00000000-0005-0000-0000-00004D010000}"/>
    <cellStyle name="Style 21" xfId="332" xr:uid="{00000000-0005-0000-0000-00004E010000}"/>
    <cellStyle name="Style 22" xfId="333" xr:uid="{00000000-0005-0000-0000-00004F010000}"/>
    <cellStyle name="Style 23" xfId="334" xr:uid="{00000000-0005-0000-0000-000050010000}"/>
    <cellStyle name="Style 24" xfId="335" xr:uid="{00000000-0005-0000-0000-000051010000}"/>
    <cellStyle name="Style 25" xfId="336" xr:uid="{00000000-0005-0000-0000-000052010000}"/>
    <cellStyle name="Style 26" xfId="337" xr:uid="{00000000-0005-0000-0000-000053010000}"/>
    <cellStyle name="Style 27" xfId="338" xr:uid="{00000000-0005-0000-0000-000054010000}"/>
    <cellStyle name="Style 28" xfId="339" xr:uid="{00000000-0005-0000-0000-000055010000}"/>
    <cellStyle name="Style 29" xfId="340" xr:uid="{00000000-0005-0000-0000-000056010000}"/>
    <cellStyle name="Style 3" xfId="341" xr:uid="{00000000-0005-0000-0000-000057010000}"/>
    <cellStyle name="Style 30" xfId="342" xr:uid="{00000000-0005-0000-0000-000058010000}"/>
    <cellStyle name="Style 31" xfId="343" xr:uid="{00000000-0005-0000-0000-000059010000}"/>
    <cellStyle name="Style 32" xfId="344" xr:uid="{00000000-0005-0000-0000-00005A010000}"/>
    <cellStyle name="Style 33" xfId="345" xr:uid="{00000000-0005-0000-0000-00005B010000}"/>
    <cellStyle name="Style 34" xfId="346" xr:uid="{00000000-0005-0000-0000-00005C010000}"/>
    <cellStyle name="Style 35" xfId="347" xr:uid="{00000000-0005-0000-0000-00005D010000}"/>
    <cellStyle name="Style 36" xfId="348" xr:uid="{00000000-0005-0000-0000-00005E010000}"/>
    <cellStyle name="Style 37" xfId="349" xr:uid="{00000000-0005-0000-0000-00005F010000}"/>
    <cellStyle name="Style 38" xfId="350" xr:uid="{00000000-0005-0000-0000-000060010000}"/>
    <cellStyle name="Style 39" xfId="351" xr:uid="{00000000-0005-0000-0000-000061010000}"/>
    <cellStyle name="Style 4" xfId="352" xr:uid="{00000000-0005-0000-0000-000062010000}"/>
    <cellStyle name="Style 40" xfId="353" xr:uid="{00000000-0005-0000-0000-000063010000}"/>
    <cellStyle name="Style 41" xfId="354" xr:uid="{00000000-0005-0000-0000-000064010000}"/>
    <cellStyle name="Style 42" xfId="355" xr:uid="{00000000-0005-0000-0000-000065010000}"/>
    <cellStyle name="Style 43" xfId="356" xr:uid="{00000000-0005-0000-0000-000066010000}"/>
    <cellStyle name="Style 44" xfId="357" xr:uid="{00000000-0005-0000-0000-000067010000}"/>
    <cellStyle name="Style 45" xfId="358" xr:uid="{00000000-0005-0000-0000-000068010000}"/>
    <cellStyle name="Style 46" xfId="359" xr:uid="{00000000-0005-0000-0000-000069010000}"/>
    <cellStyle name="Style 47" xfId="360" xr:uid="{00000000-0005-0000-0000-00006A010000}"/>
    <cellStyle name="Style 48" xfId="361" xr:uid="{00000000-0005-0000-0000-00006B010000}"/>
    <cellStyle name="Style 49" xfId="362" xr:uid="{00000000-0005-0000-0000-00006C010000}"/>
    <cellStyle name="Style 5" xfId="363" xr:uid="{00000000-0005-0000-0000-00006D010000}"/>
    <cellStyle name="Style 50" xfId="364" xr:uid="{00000000-0005-0000-0000-00006E010000}"/>
    <cellStyle name="Style 51" xfId="365" xr:uid="{00000000-0005-0000-0000-00006F010000}"/>
    <cellStyle name="Style 52" xfId="366" xr:uid="{00000000-0005-0000-0000-000070010000}"/>
    <cellStyle name="Style 53" xfId="367" xr:uid="{00000000-0005-0000-0000-000071010000}"/>
    <cellStyle name="Style 54" xfId="368" xr:uid="{00000000-0005-0000-0000-000072010000}"/>
    <cellStyle name="Style 55" xfId="369" xr:uid="{00000000-0005-0000-0000-000073010000}"/>
    <cellStyle name="Style 56" xfId="370" xr:uid="{00000000-0005-0000-0000-000074010000}"/>
    <cellStyle name="Style 57" xfId="371" xr:uid="{00000000-0005-0000-0000-000075010000}"/>
    <cellStyle name="Style 58" xfId="372" xr:uid="{00000000-0005-0000-0000-000076010000}"/>
    <cellStyle name="Style 59" xfId="373" xr:uid="{00000000-0005-0000-0000-000077010000}"/>
    <cellStyle name="Style 6" xfId="374" xr:uid="{00000000-0005-0000-0000-000078010000}"/>
    <cellStyle name="Style 60" xfId="375" xr:uid="{00000000-0005-0000-0000-000079010000}"/>
    <cellStyle name="Style 61" xfId="376" xr:uid="{00000000-0005-0000-0000-00007A010000}"/>
    <cellStyle name="Style 62" xfId="377" xr:uid="{00000000-0005-0000-0000-00007B010000}"/>
    <cellStyle name="Style 63" xfId="378" xr:uid="{00000000-0005-0000-0000-00007C010000}"/>
    <cellStyle name="Style 64" xfId="379" xr:uid="{00000000-0005-0000-0000-00007D010000}"/>
    <cellStyle name="Style 65" xfId="380" xr:uid="{00000000-0005-0000-0000-00007E010000}"/>
    <cellStyle name="Style 66" xfId="381" xr:uid="{00000000-0005-0000-0000-00007F010000}"/>
    <cellStyle name="Style 67" xfId="382" xr:uid="{00000000-0005-0000-0000-000080010000}"/>
    <cellStyle name="Style 68" xfId="383" xr:uid="{00000000-0005-0000-0000-000081010000}"/>
    <cellStyle name="Style 69" xfId="384" xr:uid="{00000000-0005-0000-0000-000082010000}"/>
    <cellStyle name="Style 7" xfId="385" xr:uid="{00000000-0005-0000-0000-000083010000}"/>
    <cellStyle name="Style 70" xfId="386" xr:uid="{00000000-0005-0000-0000-000084010000}"/>
    <cellStyle name="Style 71" xfId="387" xr:uid="{00000000-0005-0000-0000-000085010000}"/>
    <cellStyle name="Style 72" xfId="388" xr:uid="{00000000-0005-0000-0000-000086010000}"/>
    <cellStyle name="Style 73" xfId="389" xr:uid="{00000000-0005-0000-0000-000087010000}"/>
    <cellStyle name="Style 74" xfId="390" xr:uid="{00000000-0005-0000-0000-000088010000}"/>
    <cellStyle name="Style 75" xfId="391" xr:uid="{00000000-0005-0000-0000-000089010000}"/>
    <cellStyle name="Style 76" xfId="392" xr:uid="{00000000-0005-0000-0000-00008A010000}"/>
    <cellStyle name="Style 77" xfId="393" xr:uid="{00000000-0005-0000-0000-00008B010000}"/>
    <cellStyle name="Style 78" xfId="394" xr:uid="{00000000-0005-0000-0000-00008C010000}"/>
    <cellStyle name="Style 79" xfId="395" xr:uid="{00000000-0005-0000-0000-00008D010000}"/>
    <cellStyle name="Style 8" xfId="396" xr:uid="{00000000-0005-0000-0000-00008E010000}"/>
    <cellStyle name="Style 80" xfId="397" xr:uid="{00000000-0005-0000-0000-00008F010000}"/>
    <cellStyle name="Style 81" xfId="398" xr:uid="{00000000-0005-0000-0000-000090010000}"/>
    <cellStyle name="Style 82" xfId="399" xr:uid="{00000000-0005-0000-0000-000091010000}"/>
    <cellStyle name="Style 83" xfId="400" xr:uid="{00000000-0005-0000-0000-000092010000}"/>
    <cellStyle name="Style 84" xfId="401" xr:uid="{00000000-0005-0000-0000-000093010000}"/>
    <cellStyle name="Style 85" xfId="402" xr:uid="{00000000-0005-0000-0000-000094010000}"/>
    <cellStyle name="Style 86" xfId="403" xr:uid="{00000000-0005-0000-0000-000095010000}"/>
    <cellStyle name="Style 87" xfId="404" xr:uid="{00000000-0005-0000-0000-000096010000}"/>
    <cellStyle name="Style 88" xfId="405" xr:uid="{00000000-0005-0000-0000-000097010000}"/>
    <cellStyle name="Style 89" xfId="406" xr:uid="{00000000-0005-0000-0000-000098010000}"/>
    <cellStyle name="Style 9" xfId="407" xr:uid="{00000000-0005-0000-0000-000099010000}"/>
    <cellStyle name="Style 90" xfId="408" xr:uid="{00000000-0005-0000-0000-00009A010000}"/>
    <cellStyle name="Style 91" xfId="409" xr:uid="{00000000-0005-0000-0000-00009B010000}"/>
    <cellStyle name="Style 92" xfId="410" xr:uid="{00000000-0005-0000-0000-00009C010000}"/>
    <cellStyle name="Style 93" xfId="411" xr:uid="{00000000-0005-0000-0000-00009D010000}"/>
    <cellStyle name="Style 94" xfId="412" xr:uid="{00000000-0005-0000-0000-00009E010000}"/>
    <cellStyle name="Style 95" xfId="413" xr:uid="{00000000-0005-0000-0000-00009F010000}"/>
    <cellStyle name="Style 96" xfId="414" xr:uid="{00000000-0005-0000-0000-0000A0010000}"/>
    <cellStyle name="Style 97" xfId="415" xr:uid="{00000000-0005-0000-0000-0000A1010000}"/>
    <cellStyle name="Style 98" xfId="416" xr:uid="{00000000-0005-0000-0000-0000A2010000}"/>
    <cellStyle name="Style 99" xfId="417" xr:uid="{00000000-0005-0000-0000-0000A3010000}"/>
    <cellStyle name="subhead" xfId="418" xr:uid="{00000000-0005-0000-0000-0000A4010000}"/>
    <cellStyle name="Table" xfId="419" xr:uid="{00000000-0005-0000-0000-0000A5010000}"/>
    <cellStyle name="Text Indent A" xfId="420" xr:uid="{00000000-0005-0000-0000-0000A6010000}"/>
    <cellStyle name="Text Indent B" xfId="421" xr:uid="{00000000-0005-0000-0000-0000A7010000}"/>
    <cellStyle name="Text Indent C" xfId="422" xr:uid="{00000000-0005-0000-0000-0000A8010000}"/>
    <cellStyle name="Title 2" xfId="423" xr:uid="{00000000-0005-0000-0000-0000A9010000}"/>
    <cellStyle name="Total 2" xfId="424" xr:uid="{00000000-0005-0000-0000-0000AA010000}"/>
    <cellStyle name="Tusental_NPV" xfId="425" xr:uid="{00000000-0005-0000-0000-0000AB010000}"/>
    <cellStyle name="Valuta_NPV" xfId="426" xr:uid="{00000000-0005-0000-0000-0000AC010000}"/>
    <cellStyle name="Virg・ [0]_RESULTS" xfId="427" xr:uid="{00000000-0005-0000-0000-0000AD010000}"/>
    <cellStyle name="Virg・_RESULTS" xfId="428" xr:uid="{00000000-0005-0000-0000-0000AE010000}"/>
    <cellStyle name="Warning Text 2" xfId="429" xr:uid="{00000000-0005-0000-0000-0000AF010000}"/>
    <cellStyle name="WHead - Style2" xfId="430" xr:uid="{00000000-0005-0000-0000-0000B0010000}"/>
    <cellStyle name="アクセント 1" xfId="431" xr:uid="{00000000-0005-0000-0000-0000B1010000}"/>
    <cellStyle name="アクセント 1 2" xfId="432" xr:uid="{00000000-0005-0000-0000-0000B2010000}"/>
    <cellStyle name="アクセント 2" xfId="433" xr:uid="{00000000-0005-0000-0000-0000B3010000}"/>
    <cellStyle name="アクセント 2 2" xfId="434" xr:uid="{00000000-0005-0000-0000-0000B4010000}"/>
    <cellStyle name="アクセント 3" xfId="435" xr:uid="{00000000-0005-0000-0000-0000B5010000}"/>
    <cellStyle name="アクセント 3 2" xfId="436" xr:uid="{00000000-0005-0000-0000-0000B6010000}"/>
    <cellStyle name="アクセント 4" xfId="437" xr:uid="{00000000-0005-0000-0000-0000B7010000}"/>
    <cellStyle name="アクセント 4 2" xfId="438" xr:uid="{00000000-0005-0000-0000-0000B8010000}"/>
    <cellStyle name="アクセント 5" xfId="439" xr:uid="{00000000-0005-0000-0000-0000B9010000}"/>
    <cellStyle name="アクセント 5 2" xfId="440" xr:uid="{00000000-0005-0000-0000-0000BA010000}"/>
    <cellStyle name="アクセント 6" xfId="441" xr:uid="{00000000-0005-0000-0000-0000BB010000}"/>
    <cellStyle name="アクセント 6 2" xfId="442" xr:uid="{00000000-0005-0000-0000-0000BC010000}"/>
    <cellStyle name="ゴシック" xfId="443" xr:uid="{00000000-0005-0000-0000-0000BD010000}"/>
    <cellStyle name="スタイル 1" xfId="444" xr:uid="{00000000-0005-0000-0000-0000BE010000}"/>
    <cellStyle name="タイトル" xfId="445" xr:uid="{00000000-0005-0000-0000-0000BF010000}"/>
    <cellStyle name="タイトル 2" xfId="446" xr:uid="{00000000-0005-0000-0000-0000C0010000}"/>
    <cellStyle name="チェック セル" xfId="447" xr:uid="{00000000-0005-0000-0000-0000C1010000}"/>
    <cellStyle name="チェック セル 2" xfId="448" xr:uid="{00000000-0005-0000-0000-0000C2010000}"/>
    <cellStyle name="どちらでもない" xfId="449" xr:uid="{00000000-0005-0000-0000-0000C3010000}"/>
    <cellStyle name="どちらでもない 2" xfId="450" xr:uid="{00000000-0005-0000-0000-0000C4010000}"/>
    <cellStyle name="ﾄ褊褂燾・[0]_PERSONAL" xfId="451" xr:uid="{00000000-0005-0000-0000-0000C5010000}"/>
    <cellStyle name="ﾄ褊褂燾饑PERSONAL" xfId="452" xr:uid="{00000000-0005-0000-0000-0000C6010000}"/>
    <cellStyle name="パーセント 2" xfId="453" xr:uid="{00000000-0005-0000-0000-0000C7010000}"/>
    <cellStyle name="パーセント 3" xfId="454" xr:uid="{00000000-0005-0000-0000-0000C8010000}"/>
    <cellStyle name="パーセント 3 2" xfId="455" xr:uid="{00000000-0005-0000-0000-0000C9010000}"/>
    <cellStyle name="パーセント 4" xfId="456" xr:uid="{00000000-0005-0000-0000-0000CA010000}"/>
    <cellStyle name="ハイパーリンク 2" xfId="457" xr:uid="{00000000-0005-0000-0000-0000CB010000}"/>
    <cellStyle name="ハイパーリンクSummary" xfId="458" xr:uid="{00000000-0005-0000-0000-0000CC010000}"/>
    <cellStyle name="ﾎ磊隆_PERSONAL" xfId="459" xr:uid="{00000000-0005-0000-0000-0000CD010000}"/>
    <cellStyle name="まとめフォーマット" xfId="460" xr:uid="{00000000-0005-0000-0000-0000CE010000}"/>
    <cellStyle name="メモ" xfId="461" xr:uid="{00000000-0005-0000-0000-0000CF010000}"/>
    <cellStyle name="メモ 2" xfId="462" xr:uid="{00000000-0005-0000-0000-0000D0010000}"/>
    <cellStyle name="ﾔ竟瑙糺・[0]_PERSONAL" xfId="463" xr:uid="{00000000-0005-0000-0000-0000D1010000}"/>
    <cellStyle name="ﾔ竟瑙糺饑PERSONAL" xfId="464" xr:uid="{00000000-0005-0000-0000-0000D2010000}"/>
    <cellStyle name="リンク セル" xfId="465" xr:uid="{00000000-0005-0000-0000-0000D3010000}"/>
    <cellStyle name="リンク セル 2" xfId="466" xr:uid="{00000000-0005-0000-0000-0000D4010000}"/>
    <cellStyle name="เครื่องหมายจุลภาค_Master long plan list 2005 RE02" xfId="467" xr:uid="{00000000-0005-0000-0000-0000D5010000}"/>
    <cellStyle name="ปกติ_Forecast 2005 0112" xfId="468" xr:uid="{00000000-0005-0000-0000-0000D6010000}"/>
    <cellStyle name="仕様再防原紙" xfId="469" xr:uid="{00000000-0005-0000-0000-0000D7010000}"/>
    <cellStyle name="入力" xfId="470" xr:uid="{00000000-0005-0000-0000-0000D8010000}"/>
    <cellStyle name="入力 2" xfId="471" xr:uid="{00000000-0005-0000-0000-0000D9010000}"/>
    <cellStyle name="出力" xfId="472" xr:uid="{00000000-0005-0000-0000-0000DA010000}"/>
    <cellStyle name="出力 2" xfId="473" xr:uid="{00000000-0005-0000-0000-0000DB010000}"/>
    <cellStyle name="常规_球头销 見積計算20050112" xfId="474" xr:uid="{00000000-0005-0000-0000-0000DC010000}"/>
    <cellStyle name="悪い" xfId="475" xr:uid="{00000000-0005-0000-0000-0000DD010000}"/>
    <cellStyle name="悪い 2" xfId="476" xr:uid="{00000000-0005-0000-0000-0000DE010000}"/>
    <cellStyle name="未定義" xfId="477" xr:uid="{00000000-0005-0000-0000-0000DF010000}"/>
    <cellStyle name="桁区切り [0.000]" xfId="478" xr:uid="{00000000-0005-0000-0000-0000E0010000}"/>
    <cellStyle name="桁区切り 2" xfId="479" xr:uid="{00000000-0005-0000-0000-0000E1010000}"/>
    <cellStyle name="桁区切り 3" xfId="480" xr:uid="{00000000-0005-0000-0000-0000E2010000}"/>
    <cellStyle name="桁区切り 3 2" xfId="481" xr:uid="{00000000-0005-0000-0000-0000E3010000}"/>
    <cellStyle name="桁区切り 4" xfId="482" xr:uid="{00000000-0005-0000-0000-0000E4010000}"/>
    <cellStyle name="桁区切り 5" xfId="483" xr:uid="{00000000-0005-0000-0000-0000E5010000}"/>
    <cellStyle name="桁区切り 6" xfId="484" xr:uid="{00000000-0005-0000-0000-0000E6010000}"/>
    <cellStyle name="桁区切り 7" xfId="485" xr:uid="{00000000-0005-0000-0000-0000E7010000}"/>
    <cellStyle name="桁区切り 8" xfId="486" xr:uid="{00000000-0005-0000-0000-0000E8010000}"/>
    <cellStyle name="桁蟻唇Ｆ [0.00]_laroux" xfId="487" xr:uid="{00000000-0005-0000-0000-0000E9010000}"/>
    <cellStyle name="桁蟻唇Ｆ_laroux" xfId="488" xr:uid="{00000000-0005-0000-0000-0000EA010000}"/>
    <cellStyle name="標準 10" xfId="489" xr:uid="{00000000-0005-0000-0000-0000EB010000}"/>
    <cellStyle name="標準 11" xfId="490" xr:uid="{00000000-0005-0000-0000-0000EC010000}"/>
    <cellStyle name="標準 2" xfId="491" xr:uid="{00000000-0005-0000-0000-0000ED010000}"/>
    <cellStyle name="標準 3" xfId="492" xr:uid="{00000000-0005-0000-0000-0000EE010000}"/>
    <cellStyle name="標準 4" xfId="493" xr:uid="{00000000-0005-0000-0000-0000EF010000}"/>
    <cellStyle name="標準 4 2" xfId="494" xr:uid="{00000000-0005-0000-0000-0000F0010000}"/>
    <cellStyle name="標準 4_090626 ＱＣD-0イベント総括表" xfId="495" xr:uid="{00000000-0005-0000-0000-0000F1010000}"/>
    <cellStyle name="標準 5" xfId="496" xr:uid="{00000000-0005-0000-0000-0000F2010000}"/>
    <cellStyle name="標準 5 2" xfId="497" xr:uid="{00000000-0005-0000-0000-0000F3010000}"/>
    <cellStyle name="標準 5_090626 ＱＣD-0イベント総括表" xfId="498" xr:uid="{00000000-0005-0000-0000-0000F4010000}"/>
    <cellStyle name="標準 6" xfId="499" xr:uid="{00000000-0005-0000-0000-0000F5010000}"/>
    <cellStyle name="標準 7" xfId="500" xr:uid="{00000000-0005-0000-0000-0000F6010000}"/>
    <cellStyle name="標準 8" xfId="501" xr:uid="{00000000-0005-0000-0000-0000F7010000}"/>
    <cellStyle name="標準 9" xfId="502" xr:uid="{00000000-0005-0000-0000-0000F8010000}"/>
    <cellStyle name="標準_2005-11-9　ＭHM　ＱＡＶ-1 report2" xfId="503" xr:uid="{00000000-0005-0000-0000-0000F9010000}"/>
    <cellStyle name="標準_QAV-1(English)" xfId="504" xr:uid="{00000000-0005-0000-0000-0000FA010000}"/>
    <cellStyle name="標準_ｲﾝﾄﾞ新規取引先評価QAV1(101119)" xfId="505" xr:uid="{00000000-0005-0000-0000-0000FB010000}"/>
    <cellStyle name="標準_ｲﾝﾄﾞ新規取引先評価QAV1(101119) 2" xfId="506" xr:uid="{00000000-0005-0000-0000-0000FC010000}"/>
    <cellStyle name="標準1" xfId="507" xr:uid="{00000000-0005-0000-0000-0000FD010000}"/>
    <cellStyle name="機種名" xfId="508" xr:uid="{00000000-0005-0000-0000-0000FE010000}"/>
    <cellStyle name="脱浦 [0.00]_laroux" xfId="509" xr:uid="{00000000-0005-0000-0000-0000FF010000}"/>
    <cellStyle name="脱浦_laroux" xfId="510" xr:uid="{00000000-0005-0000-0000-000000020000}"/>
    <cellStyle name="良い" xfId="511" xr:uid="{00000000-0005-0000-0000-000001020000}"/>
    <cellStyle name="良い 2" xfId="512" xr:uid="{00000000-0005-0000-0000-000002020000}"/>
    <cellStyle name="見出し 1" xfId="513" xr:uid="{00000000-0005-0000-0000-000003020000}"/>
    <cellStyle name="見出し 1 2" xfId="514" xr:uid="{00000000-0005-0000-0000-000004020000}"/>
    <cellStyle name="見出し 2" xfId="515" xr:uid="{00000000-0005-0000-0000-000005020000}"/>
    <cellStyle name="見出し 2 2" xfId="516" xr:uid="{00000000-0005-0000-0000-000006020000}"/>
    <cellStyle name="見出し 3" xfId="517" xr:uid="{00000000-0005-0000-0000-000007020000}"/>
    <cellStyle name="見出し 3 2" xfId="518" xr:uid="{00000000-0005-0000-0000-000008020000}"/>
    <cellStyle name="見出し 4" xfId="519" xr:uid="{00000000-0005-0000-0000-000009020000}"/>
    <cellStyle name="見出し 4 2" xfId="520" xr:uid="{00000000-0005-0000-0000-00000A020000}"/>
    <cellStyle name="計算" xfId="521" xr:uid="{00000000-0005-0000-0000-00000B020000}"/>
    <cellStyle name="計算 2" xfId="522" xr:uid="{00000000-0005-0000-0000-00000C020000}"/>
    <cellStyle name="説明文" xfId="523" xr:uid="{00000000-0005-0000-0000-00000D020000}"/>
    <cellStyle name="説明文 2" xfId="524" xr:uid="{00000000-0005-0000-0000-00000E020000}"/>
    <cellStyle name="警告文" xfId="525" xr:uid="{00000000-0005-0000-0000-00000F020000}"/>
    <cellStyle name="警告文 2" xfId="526" xr:uid="{00000000-0005-0000-0000-000010020000}"/>
    <cellStyle name="通浦 [0.00]_laroux" xfId="527" xr:uid="{00000000-0005-0000-0000-000011020000}"/>
    <cellStyle name="通浦_laroux" xfId="528" xr:uid="{00000000-0005-0000-0000-000012020000}"/>
    <cellStyle name="通貨 [0.00雬_Do二次.xls グラフ 5" xfId="529" xr:uid="{00000000-0005-0000-0000-000013020000}"/>
    <cellStyle name="集計" xfId="530" xr:uid="{00000000-0005-0000-0000-000014020000}"/>
    <cellStyle name="集計 2" xfId="531" xr:uid="{00000000-0005-0000-0000-000015020000}"/>
  </cellStyles>
  <dxfs count="0"/>
  <tableStyles count="0" defaultTableStyle="TableStyleMedium9" defaultPivotStyle="PivotStyleLight16"/>
  <colors>
    <mruColors>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QAV-1 PERFORMANCE CHART</a:t>
            </a:r>
          </a:p>
        </c:rich>
      </c:tx>
      <c:layout>
        <c:manualLayout>
          <c:xMode val="edge"/>
          <c:yMode val="edge"/>
          <c:x val="0.32188983753855133"/>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radarChart>
        <c:radarStyle val="marker"/>
        <c:varyColors val="0"/>
        <c:ser>
          <c:idx val="0"/>
          <c:order val="0"/>
          <c:tx>
            <c:strRef>
              <c:f>'Summary Sheet'!$J$10</c:f>
              <c:strCache>
                <c:ptCount val="1"/>
                <c:pt idx="0">
                  <c:v>
Conformation %</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dLbls>
            <c:dLbl>
              <c:idx val="0"/>
              <c:layout>
                <c:manualLayout>
                  <c:x val="-8.9532711200265724E-17"/>
                  <c:y val="1.39630382618399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544-4C46-92CB-B39AA984E565}"/>
                </c:ext>
              </c:extLst>
            </c:dLbl>
            <c:dLbl>
              <c:idx val="3"/>
              <c:layout>
                <c:manualLayout>
                  <c:x val="-9.7673176897949757E-3"/>
                  <c:y val="-1.8617384349119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544-4C46-92CB-B39AA984E565}"/>
                </c:ext>
              </c:extLst>
            </c:dLbl>
            <c:dLbl>
              <c:idx val="9"/>
              <c:layout>
                <c:manualLayout>
                  <c:x val="-3.6627441336730487E-3"/>
                  <c:y val="3.49075956545997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544-4C46-92CB-B39AA984E565}"/>
                </c:ext>
              </c:extLst>
            </c:dLbl>
            <c:spPr>
              <a:solidFill>
                <a:srgbClr val="FFFF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'Summary Sheet'!$H$11:$I$23</c:f>
              <c:multiLvlStrCache>
                <c:ptCount val="13"/>
                <c:lvl>
                  <c:pt idx="0">
                    <c:v>Management policy and organization</c:v>
                  </c:pt>
                  <c:pt idx="1">
                    <c:v>Quality system</c:v>
                  </c:pt>
                  <c:pt idx="2">
                    <c:v>Specification and design control</c:v>
                  </c:pt>
                  <c:pt idx="3">
                    <c:v>Control of standards and the like</c:v>
                  </c:pt>
                  <c:pt idx="4">
                    <c:v>Supplier control</c:v>
                  </c:pt>
                  <c:pt idx="5">
                    <c:v>Parts control　</c:v>
                  </c:pt>
                  <c:pt idx="6">
                    <c:v>Process control</c:v>
                  </c:pt>
                  <c:pt idx="7">
                    <c:v>Control of production equipment</c:v>
                  </c:pt>
                  <c:pt idx="8">
                    <c:v>Final inspection and reliability test</c:v>
                  </c:pt>
                  <c:pt idx="9">
                    <c:v>Control of inspection equipment</c:v>
                  </c:pt>
                  <c:pt idx="10">
                    <c:v>Rejection countermeasure and acceptance by concession</c:v>
                  </c:pt>
                  <c:pt idx="11">
                    <c:v>Internal Quality Audits</c:v>
                  </c:pt>
                  <c:pt idx="12">
                    <c:v>Quality education and training</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'Summary Sheet'!$J$11:$J$23</c:f>
              <c:numCache>
                <c:formatCode>0.0%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A831-4BEC-9C2A-49CB798FF2D0}"/>
            </c:ext>
          </c:extLst>
        </c:ser>
        <c:dLbls>
          <c:showLegendKey val="0"/>
          <c:showVal val="0"/>
          <c:showCatName val="0"/>
          <c:showSerName val="0"/>
          <c:showPercent val="0"/>
          <c:showBubbleSize val="0"/>
        </c:dLbls>
        <c:axId val="1017916928"/>
        <c:axId val="1017924376"/>
      </c:radarChart>
      <c:catAx>
        <c:axId val="101791692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7924376"/>
        <c:crosses val="autoZero"/>
        <c:auto val="1"/>
        <c:lblAlgn val="ctr"/>
        <c:lblOffset val="100"/>
        <c:noMultiLvlLbl val="0"/>
      </c:catAx>
      <c:valAx>
        <c:axId val="1017924376"/>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791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KOYAMA QAV-1 PERFORMANCE CHART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radarChart>
        <c:radarStyle val="marker"/>
        <c:varyColors val="0"/>
        <c:ser>
          <c:idx val="0"/>
          <c:order val="0"/>
          <c:tx>
            <c:strRef>
              <c:f>'Summary Sheet'!$J$10</c:f>
              <c:strCache>
                <c:ptCount val="1"/>
                <c:pt idx="0">
                  <c:v>
Conformation %</c:v>
                </c:pt>
              </c:strCache>
            </c:strRef>
          </c:tx>
          <c:spPr>
            <a:ln w="31750"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12700">
                <a:solidFill>
                  <a:schemeClr val="lt2"/>
                </a:solidFill>
                <a:round/>
              </a:ln>
              <a:effectLst>
                <a:outerShdw blurRad="40000" dist="23000" dir="5400000" rotWithShape="0">
                  <a:srgbClr val="000000">
                    <a:alpha val="35000"/>
                  </a:srgbClr>
                </a:outerShdw>
              </a:effectLst>
            </c:spPr>
          </c:marker>
          <c:cat>
            <c:multiLvlStrRef>
              <c:f>'Summary Sheet'!$H$11:$I$23</c:f>
              <c:multiLvlStrCache>
                <c:ptCount val="13"/>
                <c:lvl>
                  <c:pt idx="0">
                    <c:v>Management policy and organization</c:v>
                  </c:pt>
                  <c:pt idx="1">
                    <c:v>Quality system</c:v>
                  </c:pt>
                  <c:pt idx="2">
                    <c:v>Specification and design control</c:v>
                  </c:pt>
                  <c:pt idx="3">
                    <c:v>Control of standards and the like</c:v>
                  </c:pt>
                  <c:pt idx="4">
                    <c:v>Supplier control</c:v>
                  </c:pt>
                  <c:pt idx="5">
                    <c:v>Parts control　</c:v>
                  </c:pt>
                  <c:pt idx="6">
                    <c:v>Process control</c:v>
                  </c:pt>
                  <c:pt idx="7">
                    <c:v>Control of production equipment</c:v>
                  </c:pt>
                  <c:pt idx="8">
                    <c:v>Final inspection and reliability test</c:v>
                  </c:pt>
                  <c:pt idx="9">
                    <c:v>Control of inspection equipment</c:v>
                  </c:pt>
                  <c:pt idx="10">
                    <c:v>Rejection countermeasure and acceptance by concession</c:v>
                  </c:pt>
                  <c:pt idx="11">
                    <c:v>Internal Quality Audits</c:v>
                  </c:pt>
                  <c:pt idx="12">
                    <c:v>Quality education and training</c:v>
                  </c:pt>
                </c:lvl>
                <c:lvl>
                  <c:pt idx="0">
                    <c:v>1</c:v>
                  </c:pt>
                  <c:pt idx="1">
                    <c:v>2</c:v>
                  </c:pt>
                  <c:pt idx="2">
                    <c:v>3</c:v>
                  </c:pt>
                  <c:pt idx="3">
                    <c:v>4</c:v>
                  </c:pt>
                  <c:pt idx="4">
                    <c:v>5</c:v>
                  </c:pt>
                  <c:pt idx="5">
                    <c:v>6</c:v>
                  </c:pt>
                  <c:pt idx="6">
                    <c:v>7</c:v>
                  </c:pt>
                  <c:pt idx="7">
                    <c:v>8</c:v>
                  </c:pt>
                  <c:pt idx="8">
                    <c:v>9</c:v>
                  </c:pt>
                  <c:pt idx="9">
                    <c:v>10</c:v>
                  </c:pt>
                  <c:pt idx="10">
                    <c:v>11</c:v>
                  </c:pt>
                  <c:pt idx="11">
                    <c:v>12</c:v>
                  </c:pt>
                  <c:pt idx="12">
                    <c:v>13</c:v>
                  </c:pt>
                </c:lvl>
              </c:multiLvlStrCache>
            </c:multiLvlStrRef>
          </c:cat>
          <c:val>
            <c:numRef>
              <c:f>'Summary Sheet'!$J$11:$J$23</c:f>
              <c:numCache>
                <c:formatCode>0.0%</c:formatCode>
                <c:ptCount val="13"/>
                <c:pt idx="0">
                  <c:v>1</c:v>
                </c:pt>
                <c:pt idx="1">
                  <c:v>1</c:v>
                </c:pt>
                <c:pt idx="2">
                  <c:v>1</c:v>
                </c:pt>
                <c:pt idx="3">
                  <c:v>1</c:v>
                </c:pt>
                <c:pt idx="4">
                  <c:v>1</c:v>
                </c:pt>
                <c:pt idx="5">
                  <c:v>1</c:v>
                </c:pt>
                <c:pt idx="6">
                  <c:v>1</c:v>
                </c:pt>
                <c:pt idx="7">
                  <c:v>1</c:v>
                </c:pt>
                <c:pt idx="8">
                  <c:v>1</c:v>
                </c:pt>
                <c:pt idx="9">
                  <c:v>1</c:v>
                </c:pt>
                <c:pt idx="10">
                  <c:v>1</c:v>
                </c:pt>
                <c:pt idx="11">
                  <c:v>1</c:v>
                </c:pt>
                <c:pt idx="12">
                  <c:v>1</c:v>
                </c:pt>
              </c:numCache>
            </c:numRef>
          </c:val>
          <c:extLst>
            <c:ext xmlns:c16="http://schemas.microsoft.com/office/drawing/2014/chart" uri="{C3380CC4-5D6E-409C-BE32-E72D297353CC}">
              <c16:uniqueId val="{00000000-A831-4BEC-9C2A-49CB798FF2D0}"/>
            </c:ext>
          </c:extLst>
        </c:ser>
        <c:dLbls>
          <c:showLegendKey val="0"/>
          <c:showVal val="0"/>
          <c:showCatName val="0"/>
          <c:showSerName val="0"/>
          <c:showPercent val="0"/>
          <c:showBubbleSize val="0"/>
        </c:dLbls>
        <c:axId val="1017925552"/>
        <c:axId val="1017913400"/>
      </c:radarChart>
      <c:catAx>
        <c:axId val="101792555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7913400"/>
        <c:crosses val="autoZero"/>
        <c:auto val="1"/>
        <c:lblAlgn val="ctr"/>
        <c:lblOffset val="100"/>
        <c:noMultiLvlLbl val="0"/>
      </c:catAx>
      <c:valAx>
        <c:axId val="1017913400"/>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1792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89647</xdr:colOff>
      <xdr:row>0</xdr:row>
      <xdr:rowOff>67235</xdr:rowOff>
    </xdr:from>
    <xdr:to>
      <xdr:col>2</xdr:col>
      <xdr:colOff>1713379</xdr:colOff>
      <xdr:row>2</xdr:row>
      <xdr:rowOff>57710</xdr:rowOff>
    </xdr:to>
    <xdr:pic>
      <xdr:nvPicPr>
        <xdr:cNvPr id="4" name="Picture 346" descr="image001">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9647" y="67235"/>
          <a:ext cx="1971114" cy="505946"/>
        </a:xfrm>
        <a:prstGeom prst="rect">
          <a:avLst/>
        </a:prstGeom>
        <a:noFill/>
        <a:ln w="3175">
          <a:noFill/>
          <a:miter lim="800000"/>
          <a:headEnd/>
          <a:tailEnd/>
        </a:ln>
      </xdr:spPr>
    </xdr:pic>
    <xdr:clientData/>
  </xdr:twoCellAnchor>
  <xdr:twoCellAnchor>
    <xdr:from>
      <xdr:col>1</xdr:col>
      <xdr:colOff>212911</xdr:colOff>
      <xdr:row>22</xdr:row>
      <xdr:rowOff>145676</xdr:rowOff>
    </xdr:from>
    <xdr:to>
      <xdr:col>6</xdr:col>
      <xdr:colOff>753772</xdr:colOff>
      <xdr:row>52</xdr:row>
      <xdr:rowOff>33618</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56028</xdr:colOff>
      <xdr:row>66</xdr:row>
      <xdr:rowOff>257733</xdr:rowOff>
    </xdr:from>
    <xdr:to>
      <xdr:col>4</xdr:col>
      <xdr:colOff>833437</xdr:colOff>
      <xdr:row>68</xdr:row>
      <xdr:rowOff>143433</xdr:rowOff>
    </xdr:to>
    <xdr:sp macro="" textlink="">
      <xdr:nvSpPr>
        <xdr:cNvPr id="2" name="Rectangle 1">
          <a:extLst>
            <a:ext uri="{FF2B5EF4-FFF2-40B4-BE49-F238E27FC236}">
              <a16:creationId xmlns:a16="http://schemas.microsoft.com/office/drawing/2014/main" id="{00000000-0008-0000-0000-000002000000}"/>
            </a:ext>
          </a:extLst>
        </xdr:cNvPr>
        <xdr:cNvSpPr/>
      </xdr:nvSpPr>
      <xdr:spPr bwMode="auto">
        <a:xfrm>
          <a:off x="4413716" y="14819077"/>
          <a:ext cx="1253659" cy="45720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endParaRPr lang="en-US" sz="1100"/>
        </a:p>
      </xdr:txBody>
    </xdr:sp>
    <xdr:clientData/>
  </xdr:twoCellAnchor>
  <xdr:twoCellAnchor>
    <xdr:from>
      <xdr:col>4</xdr:col>
      <xdr:colOff>1748117</xdr:colOff>
      <xdr:row>66</xdr:row>
      <xdr:rowOff>235325</xdr:rowOff>
    </xdr:from>
    <xdr:to>
      <xdr:col>4</xdr:col>
      <xdr:colOff>3302597</xdr:colOff>
      <xdr:row>68</xdr:row>
      <xdr:rowOff>121025</xdr:rowOff>
    </xdr:to>
    <xdr:sp macro="" textlink="">
      <xdr:nvSpPr>
        <xdr:cNvPr id="7" name="Rectangle 6">
          <a:extLst>
            <a:ext uri="{FF2B5EF4-FFF2-40B4-BE49-F238E27FC236}">
              <a16:creationId xmlns:a16="http://schemas.microsoft.com/office/drawing/2014/main" id="{00000000-0008-0000-0000-000007000000}"/>
            </a:ext>
          </a:extLst>
        </xdr:cNvPr>
        <xdr:cNvSpPr/>
      </xdr:nvSpPr>
      <xdr:spPr bwMode="auto">
        <a:xfrm>
          <a:off x="6600264" y="14769354"/>
          <a:ext cx="1554480" cy="45720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endParaRPr lang="en-US" sz="1100"/>
        </a:p>
      </xdr:txBody>
    </xdr:sp>
    <xdr:clientData/>
  </xdr:twoCellAnchor>
  <xdr:twoCellAnchor>
    <xdr:from>
      <xdr:col>5</xdr:col>
      <xdr:colOff>268941</xdr:colOff>
      <xdr:row>66</xdr:row>
      <xdr:rowOff>201706</xdr:rowOff>
    </xdr:from>
    <xdr:to>
      <xdr:col>6</xdr:col>
      <xdr:colOff>1061421</xdr:colOff>
      <xdr:row>68</xdr:row>
      <xdr:rowOff>87406</xdr:rowOff>
    </xdr:to>
    <xdr:sp macro="" textlink="">
      <xdr:nvSpPr>
        <xdr:cNvPr id="8" name="Rectangle 7">
          <a:extLst>
            <a:ext uri="{FF2B5EF4-FFF2-40B4-BE49-F238E27FC236}">
              <a16:creationId xmlns:a16="http://schemas.microsoft.com/office/drawing/2014/main" id="{00000000-0008-0000-0000-000008000000}"/>
            </a:ext>
          </a:extLst>
        </xdr:cNvPr>
        <xdr:cNvSpPr/>
      </xdr:nvSpPr>
      <xdr:spPr bwMode="auto">
        <a:xfrm>
          <a:off x="9491382" y="14735735"/>
          <a:ext cx="1554480" cy="45720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ctr" upright="1"/>
        <a:lstStyle/>
        <a:p>
          <a:pPr algn="ctr"/>
          <a:endParaRPr lang="en-US" sz="1100"/>
        </a:p>
      </xdr:txBody>
    </xdr:sp>
    <xdr:clientData/>
  </xdr:twoCellAnchor>
  <xdr:twoCellAnchor editAs="oneCell">
    <xdr:from>
      <xdr:col>6</xdr:col>
      <xdr:colOff>914400</xdr:colOff>
      <xdr:row>0</xdr:row>
      <xdr:rowOff>9525</xdr:rowOff>
    </xdr:from>
    <xdr:to>
      <xdr:col>6</xdr:col>
      <xdr:colOff>1345871</xdr:colOff>
      <xdr:row>1</xdr:row>
      <xdr:rowOff>126911</xdr:rowOff>
    </xdr:to>
    <xdr:pic>
      <xdr:nvPicPr>
        <xdr:cNvPr id="9" name="Picture 7">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887075" y="9525"/>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66675</xdr:colOff>
      <xdr:row>20</xdr:row>
      <xdr:rowOff>19050</xdr:rowOff>
    </xdr:from>
    <xdr:to>
      <xdr:col>8</xdr:col>
      <xdr:colOff>19050</xdr:colOff>
      <xdr:row>20</xdr:row>
      <xdr:rowOff>123825</xdr:rowOff>
    </xdr:to>
    <xdr:sp macro="" textlink="">
      <xdr:nvSpPr>
        <xdr:cNvPr id="13419" name="AutoShape 1">
          <a:extLst>
            <a:ext uri="{FF2B5EF4-FFF2-40B4-BE49-F238E27FC236}">
              <a16:creationId xmlns:a16="http://schemas.microsoft.com/office/drawing/2014/main" id="{00000000-0008-0000-0900-00006B340000}"/>
            </a:ext>
          </a:extLst>
        </xdr:cNvPr>
        <xdr:cNvSpPr>
          <a:spLocks noChangeArrowheads="1"/>
        </xdr:cNvSpPr>
      </xdr:nvSpPr>
      <xdr:spPr bwMode="auto">
        <a:xfrm flipH="1">
          <a:off x="8153400" y="161163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20</xdr:row>
      <xdr:rowOff>19050</xdr:rowOff>
    </xdr:from>
    <xdr:to>
      <xdr:col>5</xdr:col>
      <xdr:colOff>333375</xdr:colOff>
      <xdr:row>20</xdr:row>
      <xdr:rowOff>123825</xdr:rowOff>
    </xdr:to>
    <xdr:sp macro="" textlink="">
      <xdr:nvSpPr>
        <xdr:cNvPr id="13420" name="AutoShape 2">
          <a:extLst>
            <a:ext uri="{FF2B5EF4-FFF2-40B4-BE49-F238E27FC236}">
              <a16:creationId xmlns:a16="http://schemas.microsoft.com/office/drawing/2014/main" id="{00000000-0008-0000-0900-00006C340000}"/>
            </a:ext>
          </a:extLst>
        </xdr:cNvPr>
        <xdr:cNvSpPr>
          <a:spLocks noChangeArrowheads="1"/>
        </xdr:cNvSpPr>
      </xdr:nvSpPr>
      <xdr:spPr bwMode="auto">
        <a:xfrm>
          <a:off x="4533900" y="16116300"/>
          <a:ext cx="523875"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2266950</xdr:colOff>
      <xdr:row>0</xdr:row>
      <xdr:rowOff>0</xdr:rowOff>
    </xdr:from>
    <xdr:to>
      <xdr:col>8</xdr:col>
      <xdr:colOff>2698421</xdr:colOff>
      <xdr:row>0</xdr:row>
      <xdr:rowOff>295186</xdr:rowOff>
    </xdr:to>
    <xdr:pic>
      <xdr:nvPicPr>
        <xdr:cNvPr id="4" name="Picture 7">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582400"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20</xdr:row>
      <xdr:rowOff>19050</xdr:rowOff>
    </xdr:from>
    <xdr:to>
      <xdr:col>8</xdr:col>
      <xdr:colOff>19050</xdr:colOff>
      <xdr:row>20</xdr:row>
      <xdr:rowOff>123825</xdr:rowOff>
    </xdr:to>
    <xdr:sp macro="" textlink="">
      <xdr:nvSpPr>
        <xdr:cNvPr id="5" name="AutoShape 1">
          <a:extLst>
            <a:ext uri="{FF2B5EF4-FFF2-40B4-BE49-F238E27FC236}">
              <a16:creationId xmlns:a16="http://schemas.microsoft.com/office/drawing/2014/main" id="{00000000-0008-0000-0900-000005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6" name="AutoShape 5">
          <a:extLst>
            <a:ext uri="{FF2B5EF4-FFF2-40B4-BE49-F238E27FC236}">
              <a16:creationId xmlns:a16="http://schemas.microsoft.com/office/drawing/2014/main" id="{00000000-0008-0000-0900-000006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7" name="AutoShape 1">
          <a:extLst>
            <a:ext uri="{FF2B5EF4-FFF2-40B4-BE49-F238E27FC236}">
              <a16:creationId xmlns:a16="http://schemas.microsoft.com/office/drawing/2014/main" id="{00000000-0008-0000-0900-000007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8" name="AutoShape 5">
          <a:extLst>
            <a:ext uri="{FF2B5EF4-FFF2-40B4-BE49-F238E27FC236}">
              <a16:creationId xmlns:a16="http://schemas.microsoft.com/office/drawing/2014/main" id="{00000000-0008-0000-0900-000008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9" name="AutoShape 6">
          <a:extLst>
            <a:ext uri="{FF2B5EF4-FFF2-40B4-BE49-F238E27FC236}">
              <a16:creationId xmlns:a16="http://schemas.microsoft.com/office/drawing/2014/main" id="{00000000-0008-0000-0900-000009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0" name="AutoShape 1">
          <a:extLst>
            <a:ext uri="{FF2B5EF4-FFF2-40B4-BE49-F238E27FC236}">
              <a16:creationId xmlns:a16="http://schemas.microsoft.com/office/drawing/2014/main" id="{00000000-0008-0000-0900-00000A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1" name="AutoShape 3">
          <a:extLst>
            <a:ext uri="{FF2B5EF4-FFF2-40B4-BE49-F238E27FC236}">
              <a16:creationId xmlns:a16="http://schemas.microsoft.com/office/drawing/2014/main" id="{00000000-0008-0000-0900-00000B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2" name="AutoShape 4">
          <a:extLst>
            <a:ext uri="{FF2B5EF4-FFF2-40B4-BE49-F238E27FC236}">
              <a16:creationId xmlns:a16="http://schemas.microsoft.com/office/drawing/2014/main" id="{00000000-0008-0000-0900-00000C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3" name="AutoShape 1">
          <a:extLst>
            <a:ext uri="{FF2B5EF4-FFF2-40B4-BE49-F238E27FC236}">
              <a16:creationId xmlns:a16="http://schemas.microsoft.com/office/drawing/2014/main" id="{00000000-0008-0000-0900-00000D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4" name="AutoShape 6">
          <a:extLst>
            <a:ext uri="{FF2B5EF4-FFF2-40B4-BE49-F238E27FC236}">
              <a16:creationId xmlns:a16="http://schemas.microsoft.com/office/drawing/2014/main" id="{00000000-0008-0000-0900-00000E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5" name="AutoShape 7">
          <a:extLst>
            <a:ext uri="{FF2B5EF4-FFF2-40B4-BE49-F238E27FC236}">
              <a16:creationId xmlns:a16="http://schemas.microsoft.com/office/drawing/2014/main" id="{00000000-0008-0000-0900-00000F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6" name="AutoShape 1">
          <a:extLst>
            <a:ext uri="{FF2B5EF4-FFF2-40B4-BE49-F238E27FC236}">
              <a16:creationId xmlns:a16="http://schemas.microsoft.com/office/drawing/2014/main" id="{00000000-0008-0000-0900-000010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7" name="AutoShape 4">
          <a:extLst>
            <a:ext uri="{FF2B5EF4-FFF2-40B4-BE49-F238E27FC236}">
              <a16:creationId xmlns:a16="http://schemas.microsoft.com/office/drawing/2014/main" id="{00000000-0008-0000-0900-000011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18" name="AutoShape 5">
          <a:extLst>
            <a:ext uri="{FF2B5EF4-FFF2-40B4-BE49-F238E27FC236}">
              <a16:creationId xmlns:a16="http://schemas.microsoft.com/office/drawing/2014/main" id="{00000000-0008-0000-0900-000012000000}"/>
            </a:ext>
          </a:extLst>
        </xdr:cNvPr>
        <xdr:cNvSpPr>
          <a:spLocks noChangeArrowheads="1"/>
        </xdr:cNvSpPr>
      </xdr:nvSpPr>
      <xdr:spPr bwMode="auto">
        <a:xfrm flipH="1">
          <a:off x="8648700" y="1325880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31</xdr:col>
      <xdr:colOff>0</xdr:colOff>
      <xdr:row>35</xdr:row>
      <xdr:rowOff>152304</xdr:rowOff>
    </xdr:from>
    <xdr:to>
      <xdr:col>37</xdr:col>
      <xdr:colOff>39744</xdr:colOff>
      <xdr:row>37</xdr:row>
      <xdr:rowOff>16620</xdr:rowOff>
    </xdr:to>
    <xdr:sp macro="" textlink="">
      <xdr:nvSpPr>
        <xdr:cNvPr id="14" name="テキスト 3">
          <a:extLst>
            <a:ext uri="{FF2B5EF4-FFF2-40B4-BE49-F238E27FC236}">
              <a16:creationId xmlns:a16="http://schemas.microsoft.com/office/drawing/2014/main" id="{00000000-0008-0000-0A00-00000E000000}"/>
            </a:ext>
          </a:extLst>
        </xdr:cNvPr>
        <xdr:cNvSpPr txBox="1">
          <a:spLocks noChangeArrowheads="1"/>
        </xdr:cNvSpPr>
      </xdr:nvSpPr>
      <xdr:spPr bwMode="auto">
        <a:xfrm>
          <a:off x="8594912" y="11145275"/>
          <a:ext cx="1787861" cy="234110"/>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Draw Up</a:t>
          </a:r>
        </a:p>
      </xdr:txBody>
    </xdr:sp>
    <xdr:clientData/>
  </xdr:twoCellAnchor>
  <xdr:twoCellAnchor>
    <xdr:from>
      <xdr:col>37</xdr:col>
      <xdr:colOff>47625</xdr:colOff>
      <xdr:row>36</xdr:row>
      <xdr:rowOff>76200</xdr:rowOff>
    </xdr:from>
    <xdr:to>
      <xdr:col>39</xdr:col>
      <xdr:colOff>47625</xdr:colOff>
      <xdr:row>36</xdr:row>
      <xdr:rowOff>76200</xdr:rowOff>
    </xdr:to>
    <xdr:sp macro="" textlink="">
      <xdr:nvSpPr>
        <xdr:cNvPr id="139302" name="Line 3">
          <a:extLst>
            <a:ext uri="{FF2B5EF4-FFF2-40B4-BE49-F238E27FC236}">
              <a16:creationId xmlns:a16="http://schemas.microsoft.com/office/drawing/2014/main" id="{00000000-0008-0000-0A00-000026200200}"/>
            </a:ext>
          </a:extLst>
        </xdr:cNvPr>
        <xdr:cNvSpPr>
          <a:spLocks noChangeShapeType="1"/>
        </xdr:cNvSpPr>
      </xdr:nvSpPr>
      <xdr:spPr bwMode="auto">
        <a:xfrm>
          <a:off x="10258425" y="13268325"/>
          <a:ext cx="619125" cy="0"/>
        </a:xfrm>
        <a:prstGeom prst="line">
          <a:avLst/>
        </a:prstGeom>
        <a:noFill/>
        <a:ln w="9525">
          <a:solidFill>
            <a:srgbClr val="000000"/>
          </a:solidFill>
          <a:round/>
          <a:headEnd/>
          <a:tailEnd type="arrow" w="sm" len="med"/>
        </a:ln>
      </xdr:spPr>
    </xdr:sp>
    <xdr:clientData/>
  </xdr:twoCellAnchor>
  <xdr:twoCellAnchor>
    <xdr:from>
      <xdr:col>39</xdr:col>
      <xdr:colOff>29920</xdr:colOff>
      <xdr:row>35</xdr:row>
      <xdr:rowOff>152304</xdr:rowOff>
    </xdr:from>
    <xdr:to>
      <xdr:col>42</xdr:col>
      <xdr:colOff>137108</xdr:colOff>
      <xdr:row>37</xdr:row>
      <xdr:rowOff>27044</xdr:rowOff>
    </xdr:to>
    <xdr:sp macro="" textlink="">
      <xdr:nvSpPr>
        <xdr:cNvPr id="16" name="テキスト 5">
          <a:extLst>
            <a:ext uri="{FF2B5EF4-FFF2-40B4-BE49-F238E27FC236}">
              <a16:creationId xmlns:a16="http://schemas.microsoft.com/office/drawing/2014/main" id="{00000000-0008-0000-0A00-000010000000}"/>
            </a:ext>
          </a:extLst>
        </xdr:cNvPr>
        <xdr:cNvSpPr txBox="1">
          <a:spLocks noChangeArrowheads="1"/>
        </xdr:cNvSpPr>
      </xdr:nvSpPr>
      <xdr:spPr bwMode="auto">
        <a:xfrm>
          <a:off x="11000479" y="11145275"/>
          <a:ext cx="1339835" cy="244534"/>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defRPr sz="1000"/>
          </a:pPr>
          <a:r>
            <a:rPr lang="en-US" altLang="ja-JP" sz="1000" b="0" i="0" u="none" strike="noStrike" baseline="0">
              <a:solidFill>
                <a:srgbClr val="000000"/>
              </a:solidFill>
              <a:latin typeface="ＭＳ Ｐゴシック"/>
              <a:ea typeface="ＭＳ Ｐゴシック"/>
            </a:rPr>
            <a:t>1st issue</a:t>
          </a:r>
          <a:endParaRPr lang="ja-JP" altLang="en-US"/>
        </a:p>
      </xdr:txBody>
    </xdr:sp>
    <xdr:clientData/>
  </xdr:twoCellAnchor>
  <xdr:twoCellAnchor>
    <xdr:from>
      <xdr:col>42</xdr:col>
      <xdr:colOff>133350</xdr:colOff>
      <xdr:row>36</xdr:row>
      <xdr:rowOff>76200</xdr:rowOff>
    </xdr:from>
    <xdr:to>
      <xdr:col>44</xdr:col>
      <xdr:colOff>238125</xdr:colOff>
      <xdr:row>36</xdr:row>
      <xdr:rowOff>76200</xdr:rowOff>
    </xdr:to>
    <xdr:sp macro="" textlink="">
      <xdr:nvSpPr>
        <xdr:cNvPr id="139304" name="Line 5">
          <a:extLst>
            <a:ext uri="{FF2B5EF4-FFF2-40B4-BE49-F238E27FC236}">
              <a16:creationId xmlns:a16="http://schemas.microsoft.com/office/drawing/2014/main" id="{00000000-0008-0000-0A00-000028200200}"/>
            </a:ext>
          </a:extLst>
        </xdr:cNvPr>
        <xdr:cNvSpPr>
          <a:spLocks noChangeShapeType="1"/>
        </xdr:cNvSpPr>
      </xdr:nvSpPr>
      <xdr:spPr bwMode="auto">
        <a:xfrm>
          <a:off x="12249150" y="13268325"/>
          <a:ext cx="952500" cy="0"/>
        </a:xfrm>
        <a:prstGeom prst="line">
          <a:avLst/>
        </a:prstGeom>
        <a:noFill/>
        <a:ln w="9525">
          <a:solidFill>
            <a:srgbClr val="000000"/>
          </a:solidFill>
          <a:round/>
          <a:headEnd/>
          <a:tailEnd type="arrow" w="sm" len="med"/>
        </a:ln>
      </xdr:spPr>
    </xdr:sp>
    <xdr:clientData/>
  </xdr:twoCellAnchor>
  <xdr:twoCellAnchor>
    <xdr:from>
      <xdr:col>44</xdr:col>
      <xdr:colOff>237902</xdr:colOff>
      <xdr:row>35</xdr:row>
      <xdr:rowOff>0</xdr:rowOff>
    </xdr:from>
    <xdr:to>
      <xdr:col>49</xdr:col>
      <xdr:colOff>153665</xdr:colOff>
      <xdr:row>37</xdr:row>
      <xdr:rowOff>63051</xdr:rowOff>
    </xdr:to>
    <xdr:sp macro="" textlink="">
      <xdr:nvSpPr>
        <xdr:cNvPr id="18" name="テキスト 8">
          <a:extLst>
            <a:ext uri="{FF2B5EF4-FFF2-40B4-BE49-F238E27FC236}">
              <a16:creationId xmlns:a16="http://schemas.microsoft.com/office/drawing/2014/main" id="{00000000-0008-0000-0A00-000012000000}"/>
            </a:ext>
          </a:extLst>
        </xdr:cNvPr>
        <xdr:cNvSpPr txBox="1">
          <a:spLocks noChangeArrowheads="1"/>
        </xdr:cNvSpPr>
      </xdr:nvSpPr>
      <xdr:spPr bwMode="auto">
        <a:xfrm>
          <a:off x="13079843" y="10992971"/>
          <a:ext cx="1316498" cy="432845"/>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US" altLang="ja-JP" sz="1000" b="0" i="0" u="none" strike="noStrike" baseline="0">
              <a:solidFill>
                <a:srgbClr val="000000"/>
              </a:solidFill>
              <a:latin typeface="ＭＳ Ｐゴシック"/>
              <a:ea typeface="ＭＳ Ｐゴシック"/>
            </a:rPr>
            <a:t>Quality Meeting</a:t>
          </a:r>
          <a:endParaRPr lang="ja-JP" altLang="en-US"/>
        </a:p>
      </xdr:txBody>
    </xdr:sp>
    <xdr:clientData/>
  </xdr:twoCellAnchor>
  <xdr:twoCellAnchor>
    <xdr:from>
      <xdr:col>49</xdr:col>
      <xdr:colOff>161925</xdr:colOff>
      <xdr:row>36</xdr:row>
      <xdr:rowOff>76200</xdr:rowOff>
    </xdr:from>
    <xdr:to>
      <xdr:col>50</xdr:col>
      <xdr:colOff>190500</xdr:colOff>
      <xdr:row>36</xdr:row>
      <xdr:rowOff>76200</xdr:rowOff>
    </xdr:to>
    <xdr:sp macro="" textlink="">
      <xdr:nvSpPr>
        <xdr:cNvPr id="139306" name="Line 7">
          <a:extLst>
            <a:ext uri="{FF2B5EF4-FFF2-40B4-BE49-F238E27FC236}">
              <a16:creationId xmlns:a16="http://schemas.microsoft.com/office/drawing/2014/main" id="{00000000-0008-0000-0A00-00002A200200}"/>
            </a:ext>
          </a:extLst>
        </xdr:cNvPr>
        <xdr:cNvSpPr>
          <a:spLocks noChangeShapeType="1"/>
        </xdr:cNvSpPr>
      </xdr:nvSpPr>
      <xdr:spPr bwMode="auto">
        <a:xfrm>
          <a:off x="15220950" y="13268325"/>
          <a:ext cx="695325" cy="0"/>
        </a:xfrm>
        <a:prstGeom prst="line">
          <a:avLst/>
        </a:prstGeom>
        <a:noFill/>
        <a:ln w="9525">
          <a:solidFill>
            <a:srgbClr val="000000"/>
          </a:solidFill>
          <a:round/>
          <a:headEnd/>
          <a:tailEnd type="arrow" w="sm" len="med"/>
        </a:ln>
      </xdr:spPr>
    </xdr:sp>
    <xdr:clientData/>
  </xdr:twoCellAnchor>
  <xdr:twoCellAnchor>
    <xdr:from>
      <xdr:col>50</xdr:col>
      <xdr:colOff>191284</xdr:colOff>
      <xdr:row>35</xdr:row>
      <xdr:rowOff>12247</xdr:rowOff>
    </xdr:from>
    <xdr:to>
      <xdr:col>54</xdr:col>
      <xdr:colOff>145917</xdr:colOff>
      <xdr:row>37</xdr:row>
      <xdr:rowOff>62992</xdr:rowOff>
    </xdr:to>
    <xdr:sp macro="" textlink="">
      <xdr:nvSpPr>
        <xdr:cNvPr id="20" name="テキスト 10">
          <a:extLst>
            <a:ext uri="{FF2B5EF4-FFF2-40B4-BE49-F238E27FC236}">
              <a16:creationId xmlns:a16="http://schemas.microsoft.com/office/drawing/2014/main" id="{00000000-0008-0000-0A00-000014000000}"/>
            </a:ext>
          </a:extLst>
        </xdr:cNvPr>
        <xdr:cNvSpPr txBox="1">
          <a:spLocks noChangeArrowheads="1"/>
        </xdr:cNvSpPr>
      </xdr:nvSpPr>
      <xdr:spPr bwMode="auto">
        <a:xfrm>
          <a:off x="14893402" y="11005218"/>
          <a:ext cx="1187280" cy="420539"/>
        </a:xfrm>
        <a:prstGeom prst="rect">
          <a:avLst/>
        </a:prstGeom>
        <a:solidFill>
          <a:srgbClr val="FFFFFF"/>
        </a:solidFill>
        <a:ln w="9525">
          <a:solidFill>
            <a:srgbClr val="000000"/>
          </a:solidFill>
          <a:miter lim="800000"/>
          <a:headEnd/>
          <a:tailEnd/>
        </a:ln>
      </xdr:spPr>
      <xdr:txBody>
        <a:bodyPr vertOverflow="clip" wrap="square" lIns="27432" tIns="18288" rIns="27432" bIns="18288" anchor="ctr" upright="1"/>
        <a:lstStyle/>
        <a:p>
          <a:pPr algn="ctr" rtl="0">
            <a:lnSpc>
              <a:spcPts val="1100"/>
            </a:lnSpc>
            <a:defRPr sz="1000"/>
          </a:pPr>
          <a:r>
            <a:rPr lang="en-US" altLang="ja-JP"/>
            <a:t>Official Issue</a:t>
          </a:r>
          <a:endParaRPr lang="ja-JP" altLang="en-US"/>
        </a:p>
      </xdr:txBody>
    </xdr:sp>
    <xdr:clientData/>
  </xdr:twoCellAnchor>
  <xdr:twoCellAnchor>
    <xdr:from>
      <xdr:col>56</xdr:col>
      <xdr:colOff>113298</xdr:colOff>
      <xdr:row>23</xdr:row>
      <xdr:rowOff>2120913</xdr:rowOff>
    </xdr:from>
    <xdr:to>
      <xdr:col>56</xdr:col>
      <xdr:colOff>3246550</xdr:colOff>
      <xdr:row>23</xdr:row>
      <xdr:rowOff>2387958</xdr:rowOff>
    </xdr:to>
    <xdr:sp macro="" textlink="">
      <xdr:nvSpPr>
        <xdr:cNvPr id="27" name="TextBox 26">
          <a:extLst>
            <a:ext uri="{FF2B5EF4-FFF2-40B4-BE49-F238E27FC236}">
              <a16:creationId xmlns:a16="http://schemas.microsoft.com/office/drawing/2014/main" id="{00000000-0008-0000-0A00-00001B000000}"/>
            </a:ext>
          </a:extLst>
        </xdr:cNvPr>
        <xdr:cNvSpPr txBox="1"/>
      </xdr:nvSpPr>
      <xdr:spPr>
        <a:xfrm>
          <a:off x="21041467" y="7728589"/>
          <a:ext cx="3133252" cy="2670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N" sz="1000">
              <a:latin typeface="Arial" pitchFamily="34" charset="0"/>
              <a:cs typeface="Arial" pitchFamily="34" charset="0"/>
            </a:rPr>
            <a:t>New QO based on Last Three</a:t>
          </a:r>
          <a:r>
            <a:rPr lang="en-IN" sz="1000" baseline="0">
              <a:latin typeface="Arial" pitchFamily="34" charset="0"/>
              <a:cs typeface="Arial" pitchFamily="34" charset="0"/>
            </a:rPr>
            <a:t> months back up data</a:t>
          </a:r>
          <a:endParaRPr lang="en-IN" sz="1000">
            <a:latin typeface="Arial" pitchFamily="34" charset="0"/>
            <a:cs typeface="Arial" pitchFamily="34" charset="0"/>
          </a:endParaRPr>
        </a:p>
      </xdr:txBody>
    </xdr:sp>
    <xdr:clientData/>
  </xdr:twoCellAnchor>
  <xdr:twoCellAnchor editAs="oneCell">
    <xdr:from>
      <xdr:col>40</xdr:col>
      <xdr:colOff>125047</xdr:colOff>
      <xdr:row>0</xdr:row>
      <xdr:rowOff>22902</xdr:rowOff>
    </xdr:from>
    <xdr:to>
      <xdr:col>41</xdr:col>
      <xdr:colOff>124570</xdr:colOff>
      <xdr:row>1</xdr:row>
      <xdr:rowOff>155129</xdr:rowOff>
    </xdr:to>
    <xdr:pic>
      <xdr:nvPicPr>
        <xdr:cNvPr id="17" name="Picture 7">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81559" y="22902"/>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587375</xdr:colOff>
      <xdr:row>0</xdr:row>
      <xdr:rowOff>0</xdr:rowOff>
    </xdr:from>
    <xdr:to>
      <xdr:col>9</xdr:col>
      <xdr:colOff>1018846</xdr:colOff>
      <xdr:row>1</xdr:row>
      <xdr:rowOff>107861</xdr:rowOff>
    </xdr:to>
    <xdr:pic>
      <xdr:nvPicPr>
        <xdr:cNvPr id="2" name="Picture 7">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68250"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42333</xdr:colOff>
      <xdr:row>21</xdr:row>
      <xdr:rowOff>194733</xdr:rowOff>
    </xdr:from>
    <xdr:to>
      <xdr:col>5</xdr:col>
      <xdr:colOff>952500</xdr:colOff>
      <xdr:row>49</xdr:row>
      <xdr:rowOff>63500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112058</xdr:colOff>
      <xdr:row>0</xdr:row>
      <xdr:rowOff>78441</xdr:rowOff>
    </xdr:from>
    <xdr:to>
      <xdr:col>1</xdr:col>
      <xdr:colOff>414617</xdr:colOff>
      <xdr:row>1</xdr:row>
      <xdr:rowOff>148305</xdr:rowOff>
    </xdr:to>
    <xdr:pic>
      <xdr:nvPicPr>
        <xdr:cNvPr id="3" name="Picture 7">
          <a:extLst>
            <a:ext uri="{FF2B5EF4-FFF2-40B4-BE49-F238E27FC236}">
              <a16:creationId xmlns:a16="http://schemas.microsoft.com/office/drawing/2014/main" id="{861424A2-7F76-4441-8863-B26BFBE7B5D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058" y="78441"/>
          <a:ext cx="605118" cy="293982"/>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2847975</xdr:colOff>
      <xdr:row>20</xdr:row>
      <xdr:rowOff>19050</xdr:rowOff>
    </xdr:from>
    <xdr:to>
      <xdr:col>5</xdr:col>
      <xdr:colOff>257175</xdr:colOff>
      <xdr:row>20</xdr:row>
      <xdr:rowOff>123825</xdr:rowOff>
    </xdr:to>
    <xdr:sp macro="" textlink="">
      <xdr:nvSpPr>
        <xdr:cNvPr id="7275" name="AutoShape 2">
          <a:extLst>
            <a:ext uri="{FF2B5EF4-FFF2-40B4-BE49-F238E27FC236}">
              <a16:creationId xmlns:a16="http://schemas.microsoft.com/office/drawing/2014/main" id="{00000000-0008-0000-0300-00006B1C0000}"/>
            </a:ext>
          </a:extLst>
        </xdr:cNvPr>
        <xdr:cNvSpPr>
          <a:spLocks noChangeArrowheads="1"/>
        </xdr:cNvSpPr>
      </xdr:nvSpPr>
      <xdr:spPr bwMode="auto">
        <a:xfrm>
          <a:off x="4495800" y="16287750"/>
          <a:ext cx="4572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0</xdr:rowOff>
    </xdr:from>
    <xdr:to>
      <xdr:col>7</xdr:col>
      <xdr:colOff>333375</xdr:colOff>
      <xdr:row>20</xdr:row>
      <xdr:rowOff>171450</xdr:rowOff>
    </xdr:to>
    <xdr:sp macro="" textlink="">
      <xdr:nvSpPr>
        <xdr:cNvPr id="7276" name="AutoShape 3">
          <a:extLst>
            <a:ext uri="{FF2B5EF4-FFF2-40B4-BE49-F238E27FC236}">
              <a16:creationId xmlns:a16="http://schemas.microsoft.com/office/drawing/2014/main" id="{00000000-0008-0000-0300-00006C1C0000}"/>
            </a:ext>
          </a:extLst>
        </xdr:cNvPr>
        <xdr:cNvSpPr>
          <a:spLocks noChangeArrowheads="1"/>
        </xdr:cNvSpPr>
      </xdr:nvSpPr>
      <xdr:spPr bwMode="auto">
        <a:xfrm flipH="1">
          <a:off x="8229600" y="16268700"/>
          <a:ext cx="266700" cy="171450"/>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21</xdr:row>
      <xdr:rowOff>19050</xdr:rowOff>
    </xdr:from>
    <xdr:to>
      <xdr:col>8</xdr:col>
      <xdr:colOff>19050</xdr:colOff>
      <xdr:row>21</xdr:row>
      <xdr:rowOff>123825</xdr:rowOff>
    </xdr:to>
    <xdr:sp macro="" textlink="">
      <xdr:nvSpPr>
        <xdr:cNvPr id="4" name="AutoShape 1">
          <a:extLst>
            <a:ext uri="{FF2B5EF4-FFF2-40B4-BE49-F238E27FC236}">
              <a16:creationId xmlns:a16="http://schemas.microsoft.com/office/drawing/2014/main" id="{00000000-0008-0000-0300-000004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21</xdr:row>
      <xdr:rowOff>19050</xdr:rowOff>
    </xdr:from>
    <xdr:to>
      <xdr:col>5</xdr:col>
      <xdr:colOff>295275</xdr:colOff>
      <xdr:row>21</xdr:row>
      <xdr:rowOff>123825</xdr:rowOff>
    </xdr:to>
    <xdr:sp macro="" textlink="">
      <xdr:nvSpPr>
        <xdr:cNvPr id="5" name="AutoShape 2">
          <a:extLst>
            <a:ext uri="{FF2B5EF4-FFF2-40B4-BE49-F238E27FC236}">
              <a16:creationId xmlns:a16="http://schemas.microsoft.com/office/drawing/2014/main" id="{00000000-0008-0000-0300-000005000000}"/>
            </a:ext>
          </a:extLst>
        </xdr:cNvPr>
        <xdr:cNvSpPr>
          <a:spLocks noChangeArrowheads="1"/>
        </xdr:cNvSpPr>
      </xdr:nvSpPr>
      <xdr:spPr bwMode="auto">
        <a:xfrm>
          <a:off x="4533900" y="11944350"/>
          <a:ext cx="4000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21</xdr:row>
      <xdr:rowOff>19050</xdr:rowOff>
    </xdr:from>
    <xdr:to>
      <xdr:col>8</xdr:col>
      <xdr:colOff>19050</xdr:colOff>
      <xdr:row>21</xdr:row>
      <xdr:rowOff>123825</xdr:rowOff>
    </xdr:to>
    <xdr:sp macro="" textlink="">
      <xdr:nvSpPr>
        <xdr:cNvPr id="6" name="AutoShape 4">
          <a:extLst>
            <a:ext uri="{FF2B5EF4-FFF2-40B4-BE49-F238E27FC236}">
              <a16:creationId xmlns:a16="http://schemas.microsoft.com/office/drawing/2014/main" id="{00000000-0008-0000-0300-000006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21</xdr:row>
      <xdr:rowOff>19050</xdr:rowOff>
    </xdr:from>
    <xdr:to>
      <xdr:col>8</xdr:col>
      <xdr:colOff>19050</xdr:colOff>
      <xdr:row>21</xdr:row>
      <xdr:rowOff>123825</xdr:rowOff>
    </xdr:to>
    <xdr:sp macro="" textlink="">
      <xdr:nvSpPr>
        <xdr:cNvPr id="7" name="AutoShape 5">
          <a:extLst>
            <a:ext uri="{FF2B5EF4-FFF2-40B4-BE49-F238E27FC236}">
              <a16:creationId xmlns:a16="http://schemas.microsoft.com/office/drawing/2014/main" id="{00000000-0008-0000-0300-000007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2298700</xdr:colOff>
      <xdr:row>0</xdr:row>
      <xdr:rowOff>38100</xdr:rowOff>
    </xdr:from>
    <xdr:to>
      <xdr:col>9</xdr:col>
      <xdr:colOff>12371</xdr:colOff>
      <xdr:row>1</xdr:row>
      <xdr:rowOff>95161</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91900" y="3810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22</xdr:row>
      <xdr:rowOff>19050</xdr:rowOff>
    </xdr:from>
    <xdr:to>
      <xdr:col>8</xdr:col>
      <xdr:colOff>19050</xdr:colOff>
      <xdr:row>22</xdr:row>
      <xdr:rowOff>123825</xdr:rowOff>
    </xdr:to>
    <xdr:sp macro="" textlink="">
      <xdr:nvSpPr>
        <xdr:cNvPr id="9" name="AutoShape 1">
          <a:extLst>
            <a:ext uri="{FF2B5EF4-FFF2-40B4-BE49-F238E27FC236}">
              <a16:creationId xmlns:a16="http://schemas.microsoft.com/office/drawing/2014/main" id="{00000000-0008-0000-0300-000009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22</xdr:row>
      <xdr:rowOff>19050</xdr:rowOff>
    </xdr:from>
    <xdr:to>
      <xdr:col>8</xdr:col>
      <xdr:colOff>19050</xdr:colOff>
      <xdr:row>22</xdr:row>
      <xdr:rowOff>123825</xdr:rowOff>
    </xdr:to>
    <xdr:sp macro="" textlink="">
      <xdr:nvSpPr>
        <xdr:cNvPr id="10" name="AutoShape 4">
          <a:extLst>
            <a:ext uri="{FF2B5EF4-FFF2-40B4-BE49-F238E27FC236}">
              <a16:creationId xmlns:a16="http://schemas.microsoft.com/office/drawing/2014/main" id="{00000000-0008-0000-0300-00000A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22</xdr:row>
      <xdr:rowOff>19050</xdr:rowOff>
    </xdr:from>
    <xdr:to>
      <xdr:col>8</xdr:col>
      <xdr:colOff>19050</xdr:colOff>
      <xdr:row>22</xdr:row>
      <xdr:rowOff>123825</xdr:rowOff>
    </xdr:to>
    <xdr:sp macro="" textlink="">
      <xdr:nvSpPr>
        <xdr:cNvPr id="11" name="AutoShape 5">
          <a:extLst>
            <a:ext uri="{FF2B5EF4-FFF2-40B4-BE49-F238E27FC236}">
              <a16:creationId xmlns:a16="http://schemas.microsoft.com/office/drawing/2014/main" id="{00000000-0008-0000-0300-00000B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22</xdr:row>
      <xdr:rowOff>19050</xdr:rowOff>
    </xdr:from>
    <xdr:to>
      <xdr:col>5</xdr:col>
      <xdr:colOff>295275</xdr:colOff>
      <xdr:row>22</xdr:row>
      <xdr:rowOff>123825</xdr:rowOff>
    </xdr:to>
    <xdr:sp macro="" textlink="">
      <xdr:nvSpPr>
        <xdr:cNvPr id="12" name="AutoShape 2">
          <a:extLst>
            <a:ext uri="{FF2B5EF4-FFF2-40B4-BE49-F238E27FC236}">
              <a16:creationId xmlns:a16="http://schemas.microsoft.com/office/drawing/2014/main" id="{00000000-0008-0000-0300-00000C000000}"/>
            </a:ext>
          </a:extLst>
        </xdr:cNvPr>
        <xdr:cNvSpPr>
          <a:spLocks noChangeArrowheads="1"/>
        </xdr:cNvSpPr>
      </xdr:nvSpPr>
      <xdr:spPr bwMode="auto">
        <a:xfrm>
          <a:off x="4533900" y="11944350"/>
          <a:ext cx="4000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66675</xdr:colOff>
      <xdr:row>15</xdr:row>
      <xdr:rowOff>19050</xdr:rowOff>
    </xdr:from>
    <xdr:to>
      <xdr:col>8</xdr:col>
      <xdr:colOff>19050</xdr:colOff>
      <xdr:row>15</xdr:row>
      <xdr:rowOff>123825</xdr:rowOff>
    </xdr:to>
    <xdr:sp macro="" textlink="">
      <xdr:nvSpPr>
        <xdr:cNvPr id="8405" name="AutoShape 1">
          <a:extLst>
            <a:ext uri="{FF2B5EF4-FFF2-40B4-BE49-F238E27FC236}">
              <a16:creationId xmlns:a16="http://schemas.microsoft.com/office/drawing/2014/main" id="{00000000-0008-0000-0400-0000D5200000}"/>
            </a:ext>
          </a:extLst>
        </xdr:cNvPr>
        <xdr:cNvSpPr>
          <a:spLocks noChangeArrowheads="1"/>
        </xdr:cNvSpPr>
      </xdr:nvSpPr>
      <xdr:spPr bwMode="auto">
        <a:xfrm flipH="1">
          <a:off x="8115300" y="159924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15</xdr:row>
      <xdr:rowOff>19050</xdr:rowOff>
    </xdr:from>
    <xdr:to>
      <xdr:col>5</xdr:col>
      <xdr:colOff>295275</xdr:colOff>
      <xdr:row>15</xdr:row>
      <xdr:rowOff>123825</xdr:rowOff>
    </xdr:to>
    <xdr:sp macro="" textlink="">
      <xdr:nvSpPr>
        <xdr:cNvPr id="8406" name="AutoShape 2">
          <a:extLst>
            <a:ext uri="{FF2B5EF4-FFF2-40B4-BE49-F238E27FC236}">
              <a16:creationId xmlns:a16="http://schemas.microsoft.com/office/drawing/2014/main" id="{00000000-0008-0000-0400-0000D6200000}"/>
            </a:ext>
          </a:extLst>
        </xdr:cNvPr>
        <xdr:cNvSpPr>
          <a:spLocks noChangeArrowheads="1"/>
        </xdr:cNvSpPr>
      </xdr:nvSpPr>
      <xdr:spPr bwMode="auto">
        <a:xfrm>
          <a:off x="4533900" y="15992475"/>
          <a:ext cx="4000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15</xdr:row>
      <xdr:rowOff>19050</xdr:rowOff>
    </xdr:from>
    <xdr:to>
      <xdr:col>8</xdr:col>
      <xdr:colOff>19050</xdr:colOff>
      <xdr:row>15</xdr:row>
      <xdr:rowOff>123825</xdr:rowOff>
    </xdr:to>
    <xdr:sp macro="" textlink="">
      <xdr:nvSpPr>
        <xdr:cNvPr id="8407" name="AutoShape 4">
          <a:extLst>
            <a:ext uri="{FF2B5EF4-FFF2-40B4-BE49-F238E27FC236}">
              <a16:creationId xmlns:a16="http://schemas.microsoft.com/office/drawing/2014/main" id="{00000000-0008-0000-0400-0000D7200000}"/>
            </a:ext>
          </a:extLst>
        </xdr:cNvPr>
        <xdr:cNvSpPr>
          <a:spLocks noChangeArrowheads="1"/>
        </xdr:cNvSpPr>
      </xdr:nvSpPr>
      <xdr:spPr bwMode="auto">
        <a:xfrm flipH="1">
          <a:off x="8115300" y="159924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15</xdr:row>
      <xdr:rowOff>19050</xdr:rowOff>
    </xdr:from>
    <xdr:to>
      <xdr:col>8</xdr:col>
      <xdr:colOff>19050</xdr:colOff>
      <xdr:row>15</xdr:row>
      <xdr:rowOff>123825</xdr:rowOff>
    </xdr:to>
    <xdr:sp macro="" textlink="">
      <xdr:nvSpPr>
        <xdr:cNvPr id="8408" name="AutoShape 5">
          <a:extLst>
            <a:ext uri="{FF2B5EF4-FFF2-40B4-BE49-F238E27FC236}">
              <a16:creationId xmlns:a16="http://schemas.microsoft.com/office/drawing/2014/main" id="{00000000-0008-0000-0400-0000D8200000}"/>
            </a:ext>
          </a:extLst>
        </xdr:cNvPr>
        <xdr:cNvSpPr>
          <a:spLocks noChangeArrowheads="1"/>
        </xdr:cNvSpPr>
      </xdr:nvSpPr>
      <xdr:spPr bwMode="auto">
        <a:xfrm flipH="1">
          <a:off x="8115300" y="159924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2298700</xdr:colOff>
      <xdr:row>0</xdr:row>
      <xdr:rowOff>0</xdr:rowOff>
    </xdr:from>
    <xdr:to>
      <xdr:col>9</xdr:col>
      <xdr:colOff>12371</xdr:colOff>
      <xdr:row>1</xdr:row>
      <xdr:rowOff>6261</xdr:rowOff>
    </xdr:to>
    <xdr:pic>
      <xdr:nvPicPr>
        <xdr:cNvPr id="6" name="Picture 7">
          <a:extLst>
            <a:ext uri="{FF2B5EF4-FFF2-40B4-BE49-F238E27FC236}">
              <a16:creationId xmlns:a16="http://schemas.microsoft.com/office/drawing/2014/main" id="{00000000-0008-0000-04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03000"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66675</xdr:colOff>
      <xdr:row>20</xdr:row>
      <xdr:rowOff>19050</xdr:rowOff>
    </xdr:from>
    <xdr:to>
      <xdr:col>8</xdr:col>
      <xdr:colOff>19050</xdr:colOff>
      <xdr:row>20</xdr:row>
      <xdr:rowOff>123825</xdr:rowOff>
    </xdr:to>
    <xdr:sp macro="" textlink="">
      <xdr:nvSpPr>
        <xdr:cNvPr id="9429" name="AutoShape 1">
          <a:extLst>
            <a:ext uri="{FF2B5EF4-FFF2-40B4-BE49-F238E27FC236}">
              <a16:creationId xmlns:a16="http://schemas.microsoft.com/office/drawing/2014/main" id="{00000000-0008-0000-0500-0000D5240000}"/>
            </a:ext>
          </a:extLst>
        </xdr:cNvPr>
        <xdr:cNvSpPr>
          <a:spLocks noChangeArrowheads="1"/>
        </xdr:cNvSpPr>
      </xdr:nvSpPr>
      <xdr:spPr bwMode="auto">
        <a:xfrm flipH="1">
          <a:off x="8115300" y="156495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2847182</xdr:colOff>
      <xdr:row>20</xdr:row>
      <xdr:rowOff>138113</xdr:rowOff>
    </xdr:from>
    <xdr:to>
      <xdr:col>5</xdr:col>
      <xdr:colOff>294482</xdr:colOff>
      <xdr:row>21</xdr:row>
      <xdr:rowOff>4763</xdr:rowOff>
    </xdr:to>
    <xdr:sp macro="" textlink="">
      <xdr:nvSpPr>
        <xdr:cNvPr id="9430" name="AutoShape 2">
          <a:extLst>
            <a:ext uri="{FF2B5EF4-FFF2-40B4-BE49-F238E27FC236}">
              <a16:creationId xmlns:a16="http://schemas.microsoft.com/office/drawing/2014/main" id="{00000000-0008-0000-0500-0000D6240000}"/>
            </a:ext>
          </a:extLst>
        </xdr:cNvPr>
        <xdr:cNvSpPr>
          <a:spLocks noChangeArrowheads="1"/>
        </xdr:cNvSpPr>
      </xdr:nvSpPr>
      <xdr:spPr bwMode="auto">
        <a:xfrm>
          <a:off x="4494213" y="17918113"/>
          <a:ext cx="433785"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9431" name="AutoShape 6">
          <a:extLst>
            <a:ext uri="{FF2B5EF4-FFF2-40B4-BE49-F238E27FC236}">
              <a16:creationId xmlns:a16="http://schemas.microsoft.com/office/drawing/2014/main" id="{00000000-0008-0000-0500-0000D7240000}"/>
            </a:ext>
          </a:extLst>
        </xdr:cNvPr>
        <xdr:cNvSpPr>
          <a:spLocks noChangeArrowheads="1"/>
        </xdr:cNvSpPr>
      </xdr:nvSpPr>
      <xdr:spPr bwMode="auto">
        <a:xfrm flipH="1">
          <a:off x="8115300" y="156495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9432" name="AutoShape 7">
          <a:extLst>
            <a:ext uri="{FF2B5EF4-FFF2-40B4-BE49-F238E27FC236}">
              <a16:creationId xmlns:a16="http://schemas.microsoft.com/office/drawing/2014/main" id="{00000000-0008-0000-0500-0000D8240000}"/>
            </a:ext>
          </a:extLst>
        </xdr:cNvPr>
        <xdr:cNvSpPr>
          <a:spLocks noChangeArrowheads="1"/>
        </xdr:cNvSpPr>
      </xdr:nvSpPr>
      <xdr:spPr bwMode="auto">
        <a:xfrm flipH="1">
          <a:off x="8115300" y="1564957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2324100</xdr:colOff>
      <xdr:row>0</xdr:row>
      <xdr:rowOff>0</xdr:rowOff>
    </xdr:from>
    <xdr:to>
      <xdr:col>9</xdr:col>
      <xdr:colOff>37771</xdr:colOff>
      <xdr:row>0</xdr:row>
      <xdr:rowOff>298361</xdr:rowOff>
    </xdr:to>
    <xdr:pic>
      <xdr:nvPicPr>
        <xdr:cNvPr id="6" name="Picture 7">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28400"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20</xdr:row>
      <xdr:rowOff>19050</xdr:rowOff>
    </xdr:from>
    <xdr:to>
      <xdr:col>8</xdr:col>
      <xdr:colOff>19050</xdr:colOff>
      <xdr:row>20</xdr:row>
      <xdr:rowOff>123825</xdr:rowOff>
    </xdr:to>
    <xdr:sp macro="" textlink="">
      <xdr:nvSpPr>
        <xdr:cNvPr id="7" name="AutoShape 1">
          <a:extLst>
            <a:ext uri="{FF2B5EF4-FFF2-40B4-BE49-F238E27FC236}">
              <a16:creationId xmlns:a16="http://schemas.microsoft.com/office/drawing/2014/main" id="{00000000-0008-0000-0500-000007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8" name="AutoShape 4">
          <a:extLst>
            <a:ext uri="{FF2B5EF4-FFF2-40B4-BE49-F238E27FC236}">
              <a16:creationId xmlns:a16="http://schemas.microsoft.com/office/drawing/2014/main" id="{00000000-0008-0000-0500-000008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20</xdr:row>
      <xdr:rowOff>19050</xdr:rowOff>
    </xdr:from>
    <xdr:to>
      <xdr:col>8</xdr:col>
      <xdr:colOff>19050</xdr:colOff>
      <xdr:row>20</xdr:row>
      <xdr:rowOff>123825</xdr:rowOff>
    </xdr:to>
    <xdr:sp macro="" textlink="">
      <xdr:nvSpPr>
        <xdr:cNvPr id="9" name="AutoShape 5">
          <a:extLst>
            <a:ext uri="{FF2B5EF4-FFF2-40B4-BE49-F238E27FC236}">
              <a16:creationId xmlns:a16="http://schemas.microsoft.com/office/drawing/2014/main" id="{00000000-0008-0000-0500-000009000000}"/>
            </a:ext>
          </a:extLst>
        </xdr:cNvPr>
        <xdr:cNvSpPr>
          <a:spLocks noChangeArrowheads="1"/>
        </xdr:cNvSpPr>
      </xdr:nvSpPr>
      <xdr:spPr bwMode="auto">
        <a:xfrm flipH="1">
          <a:off x="8610600" y="119443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66675</xdr:colOff>
      <xdr:row>16</xdr:row>
      <xdr:rowOff>19050</xdr:rowOff>
    </xdr:from>
    <xdr:to>
      <xdr:col>8</xdr:col>
      <xdr:colOff>19050</xdr:colOff>
      <xdr:row>16</xdr:row>
      <xdr:rowOff>123825</xdr:rowOff>
    </xdr:to>
    <xdr:sp macro="" textlink="">
      <xdr:nvSpPr>
        <xdr:cNvPr id="10453" name="AutoShape 1">
          <a:extLst>
            <a:ext uri="{FF2B5EF4-FFF2-40B4-BE49-F238E27FC236}">
              <a16:creationId xmlns:a16="http://schemas.microsoft.com/office/drawing/2014/main" id="{00000000-0008-0000-0600-0000D5280000}"/>
            </a:ext>
          </a:extLst>
        </xdr:cNvPr>
        <xdr:cNvSpPr>
          <a:spLocks noChangeArrowheads="1"/>
        </xdr:cNvSpPr>
      </xdr:nvSpPr>
      <xdr:spPr bwMode="auto">
        <a:xfrm flipH="1">
          <a:off x="8220075" y="163163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2962275</xdr:colOff>
      <xdr:row>16</xdr:row>
      <xdr:rowOff>19050</xdr:rowOff>
    </xdr:from>
    <xdr:to>
      <xdr:col>5</xdr:col>
      <xdr:colOff>409575</xdr:colOff>
      <xdr:row>16</xdr:row>
      <xdr:rowOff>123825</xdr:rowOff>
    </xdr:to>
    <xdr:sp macro="" textlink="">
      <xdr:nvSpPr>
        <xdr:cNvPr id="10454" name="AutoShape 2">
          <a:extLst>
            <a:ext uri="{FF2B5EF4-FFF2-40B4-BE49-F238E27FC236}">
              <a16:creationId xmlns:a16="http://schemas.microsoft.com/office/drawing/2014/main" id="{00000000-0008-0000-0600-0000D6280000}"/>
            </a:ext>
          </a:extLst>
        </xdr:cNvPr>
        <xdr:cNvSpPr>
          <a:spLocks noChangeArrowheads="1"/>
        </xdr:cNvSpPr>
      </xdr:nvSpPr>
      <xdr:spPr bwMode="auto">
        <a:xfrm>
          <a:off x="4610100" y="16316325"/>
          <a:ext cx="6667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0455" name="AutoShape 3">
          <a:extLst>
            <a:ext uri="{FF2B5EF4-FFF2-40B4-BE49-F238E27FC236}">
              <a16:creationId xmlns:a16="http://schemas.microsoft.com/office/drawing/2014/main" id="{00000000-0008-0000-0600-0000D7280000}"/>
            </a:ext>
          </a:extLst>
        </xdr:cNvPr>
        <xdr:cNvSpPr>
          <a:spLocks noChangeArrowheads="1"/>
        </xdr:cNvSpPr>
      </xdr:nvSpPr>
      <xdr:spPr bwMode="auto">
        <a:xfrm flipH="1">
          <a:off x="8220075" y="163163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0456" name="AutoShape 4">
          <a:extLst>
            <a:ext uri="{FF2B5EF4-FFF2-40B4-BE49-F238E27FC236}">
              <a16:creationId xmlns:a16="http://schemas.microsoft.com/office/drawing/2014/main" id="{00000000-0008-0000-0600-0000D8280000}"/>
            </a:ext>
          </a:extLst>
        </xdr:cNvPr>
        <xdr:cNvSpPr>
          <a:spLocks noChangeArrowheads="1"/>
        </xdr:cNvSpPr>
      </xdr:nvSpPr>
      <xdr:spPr bwMode="auto">
        <a:xfrm flipH="1">
          <a:off x="8220075" y="163163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2288322</xdr:colOff>
      <xdr:row>0</xdr:row>
      <xdr:rowOff>11616</xdr:rowOff>
    </xdr:from>
    <xdr:to>
      <xdr:col>9</xdr:col>
      <xdr:colOff>1683</xdr:colOff>
      <xdr:row>0</xdr:row>
      <xdr:rowOff>301923</xdr:rowOff>
    </xdr:to>
    <xdr:pic>
      <xdr:nvPicPr>
        <xdr:cNvPr id="6" name="Picture 7">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88078" y="11616"/>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16</xdr:row>
      <xdr:rowOff>19050</xdr:rowOff>
    </xdr:from>
    <xdr:to>
      <xdr:col>8</xdr:col>
      <xdr:colOff>19050</xdr:colOff>
      <xdr:row>16</xdr:row>
      <xdr:rowOff>123825</xdr:rowOff>
    </xdr:to>
    <xdr:sp macro="" textlink="">
      <xdr:nvSpPr>
        <xdr:cNvPr id="7" name="AutoShape 1">
          <a:extLst>
            <a:ext uri="{FF2B5EF4-FFF2-40B4-BE49-F238E27FC236}">
              <a16:creationId xmlns:a16="http://schemas.microsoft.com/office/drawing/2014/main" id="{00000000-0008-0000-0600-000007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8" name="AutoShape 6">
          <a:extLst>
            <a:ext uri="{FF2B5EF4-FFF2-40B4-BE49-F238E27FC236}">
              <a16:creationId xmlns:a16="http://schemas.microsoft.com/office/drawing/2014/main" id="{00000000-0008-0000-0600-000008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9" name="AutoShape 7">
          <a:extLst>
            <a:ext uri="{FF2B5EF4-FFF2-40B4-BE49-F238E27FC236}">
              <a16:creationId xmlns:a16="http://schemas.microsoft.com/office/drawing/2014/main" id="{00000000-0008-0000-0600-000009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0" name="AutoShape 1">
          <a:extLst>
            <a:ext uri="{FF2B5EF4-FFF2-40B4-BE49-F238E27FC236}">
              <a16:creationId xmlns:a16="http://schemas.microsoft.com/office/drawing/2014/main" id="{00000000-0008-0000-0600-00000A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1" name="AutoShape 4">
          <a:extLst>
            <a:ext uri="{FF2B5EF4-FFF2-40B4-BE49-F238E27FC236}">
              <a16:creationId xmlns:a16="http://schemas.microsoft.com/office/drawing/2014/main" id="{00000000-0008-0000-0600-00000B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2" name="AutoShape 5">
          <a:extLst>
            <a:ext uri="{FF2B5EF4-FFF2-40B4-BE49-F238E27FC236}">
              <a16:creationId xmlns:a16="http://schemas.microsoft.com/office/drawing/2014/main" id="{00000000-0008-0000-0600-00000C000000}"/>
            </a:ext>
          </a:extLst>
        </xdr:cNvPr>
        <xdr:cNvSpPr>
          <a:spLocks noChangeArrowheads="1"/>
        </xdr:cNvSpPr>
      </xdr:nvSpPr>
      <xdr:spPr bwMode="auto">
        <a:xfrm flipH="1">
          <a:off x="8610600" y="178879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66675</xdr:colOff>
      <xdr:row>17</xdr:row>
      <xdr:rowOff>19050</xdr:rowOff>
    </xdr:from>
    <xdr:to>
      <xdr:col>8</xdr:col>
      <xdr:colOff>19050</xdr:colOff>
      <xdr:row>17</xdr:row>
      <xdr:rowOff>123825</xdr:rowOff>
    </xdr:to>
    <xdr:sp macro="" textlink="">
      <xdr:nvSpPr>
        <xdr:cNvPr id="11477" name="AutoShape 1">
          <a:extLst>
            <a:ext uri="{FF2B5EF4-FFF2-40B4-BE49-F238E27FC236}">
              <a16:creationId xmlns:a16="http://schemas.microsoft.com/office/drawing/2014/main" id="{00000000-0008-0000-0700-0000D52C0000}"/>
            </a:ext>
          </a:extLst>
        </xdr:cNvPr>
        <xdr:cNvSpPr>
          <a:spLocks noChangeArrowheads="1"/>
        </xdr:cNvSpPr>
      </xdr:nvSpPr>
      <xdr:spPr bwMode="auto">
        <a:xfrm flipH="1">
          <a:off x="8115300" y="163544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2886075</xdr:colOff>
      <xdr:row>17</xdr:row>
      <xdr:rowOff>19050</xdr:rowOff>
    </xdr:from>
    <xdr:to>
      <xdr:col>5</xdr:col>
      <xdr:colOff>333375</xdr:colOff>
      <xdr:row>17</xdr:row>
      <xdr:rowOff>123825</xdr:rowOff>
    </xdr:to>
    <xdr:sp macro="" textlink="">
      <xdr:nvSpPr>
        <xdr:cNvPr id="11478" name="AutoShape 2">
          <a:extLst>
            <a:ext uri="{FF2B5EF4-FFF2-40B4-BE49-F238E27FC236}">
              <a16:creationId xmlns:a16="http://schemas.microsoft.com/office/drawing/2014/main" id="{00000000-0008-0000-0700-0000D62C0000}"/>
            </a:ext>
          </a:extLst>
        </xdr:cNvPr>
        <xdr:cNvSpPr>
          <a:spLocks noChangeArrowheads="1"/>
        </xdr:cNvSpPr>
      </xdr:nvSpPr>
      <xdr:spPr bwMode="auto">
        <a:xfrm>
          <a:off x="4533900" y="16354425"/>
          <a:ext cx="4381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1479" name="AutoShape 5">
          <a:extLst>
            <a:ext uri="{FF2B5EF4-FFF2-40B4-BE49-F238E27FC236}">
              <a16:creationId xmlns:a16="http://schemas.microsoft.com/office/drawing/2014/main" id="{00000000-0008-0000-0700-0000D72C0000}"/>
            </a:ext>
          </a:extLst>
        </xdr:cNvPr>
        <xdr:cNvSpPr>
          <a:spLocks noChangeArrowheads="1"/>
        </xdr:cNvSpPr>
      </xdr:nvSpPr>
      <xdr:spPr bwMode="auto">
        <a:xfrm flipH="1">
          <a:off x="8115300" y="163544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1480" name="AutoShape 6">
          <a:extLst>
            <a:ext uri="{FF2B5EF4-FFF2-40B4-BE49-F238E27FC236}">
              <a16:creationId xmlns:a16="http://schemas.microsoft.com/office/drawing/2014/main" id="{00000000-0008-0000-0700-0000D82C0000}"/>
            </a:ext>
          </a:extLst>
        </xdr:cNvPr>
        <xdr:cNvSpPr>
          <a:spLocks noChangeArrowheads="1"/>
        </xdr:cNvSpPr>
      </xdr:nvSpPr>
      <xdr:spPr bwMode="auto">
        <a:xfrm flipH="1">
          <a:off x="8115300" y="163544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2276707</xdr:colOff>
      <xdr:row>0</xdr:row>
      <xdr:rowOff>11616</xdr:rowOff>
    </xdr:from>
    <xdr:to>
      <xdr:col>8</xdr:col>
      <xdr:colOff>2708178</xdr:colOff>
      <xdr:row>0</xdr:row>
      <xdr:rowOff>301923</xdr:rowOff>
    </xdr:to>
    <xdr:pic>
      <xdr:nvPicPr>
        <xdr:cNvPr id="6" name="Picture 7">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44146" y="11616"/>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17</xdr:row>
      <xdr:rowOff>19050</xdr:rowOff>
    </xdr:from>
    <xdr:to>
      <xdr:col>8</xdr:col>
      <xdr:colOff>19050</xdr:colOff>
      <xdr:row>17</xdr:row>
      <xdr:rowOff>123825</xdr:rowOff>
    </xdr:to>
    <xdr:sp macro="" textlink="">
      <xdr:nvSpPr>
        <xdr:cNvPr id="7" name="AutoShape 1">
          <a:extLst>
            <a:ext uri="{FF2B5EF4-FFF2-40B4-BE49-F238E27FC236}">
              <a16:creationId xmlns:a16="http://schemas.microsoft.com/office/drawing/2014/main" id="{00000000-0008-0000-0700-000007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8" name="AutoShape 3">
          <a:extLst>
            <a:ext uri="{FF2B5EF4-FFF2-40B4-BE49-F238E27FC236}">
              <a16:creationId xmlns:a16="http://schemas.microsoft.com/office/drawing/2014/main" id="{00000000-0008-0000-0700-000008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9" name="AutoShape 4">
          <a:extLst>
            <a:ext uri="{FF2B5EF4-FFF2-40B4-BE49-F238E27FC236}">
              <a16:creationId xmlns:a16="http://schemas.microsoft.com/office/drawing/2014/main" id="{00000000-0008-0000-0700-000009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0" name="AutoShape 1">
          <a:extLst>
            <a:ext uri="{FF2B5EF4-FFF2-40B4-BE49-F238E27FC236}">
              <a16:creationId xmlns:a16="http://schemas.microsoft.com/office/drawing/2014/main" id="{00000000-0008-0000-0700-00000A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1" name="AutoShape 6">
          <a:extLst>
            <a:ext uri="{FF2B5EF4-FFF2-40B4-BE49-F238E27FC236}">
              <a16:creationId xmlns:a16="http://schemas.microsoft.com/office/drawing/2014/main" id="{00000000-0008-0000-0700-00000B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2" name="AutoShape 7">
          <a:extLst>
            <a:ext uri="{FF2B5EF4-FFF2-40B4-BE49-F238E27FC236}">
              <a16:creationId xmlns:a16="http://schemas.microsoft.com/office/drawing/2014/main" id="{00000000-0008-0000-0700-00000C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3" name="AutoShape 1">
          <a:extLst>
            <a:ext uri="{FF2B5EF4-FFF2-40B4-BE49-F238E27FC236}">
              <a16:creationId xmlns:a16="http://schemas.microsoft.com/office/drawing/2014/main" id="{00000000-0008-0000-0700-00000D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4" name="AutoShape 4">
          <a:extLst>
            <a:ext uri="{FF2B5EF4-FFF2-40B4-BE49-F238E27FC236}">
              <a16:creationId xmlns:a16="http://schemas.microsoft.com/office/drawing/2014/main" id="{00000000-0008-0000-0700-00000E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17</xdr:row>
      <xdr:rowOff>19050</xdr:rowOff>
    </xdr:from>
    <xdr:to>
      <xdr:col>8</xdr:col>
      <xdr:colOff>19050</xdr:colOff>
      <xdr:row>17</xdr:row>
      <xdr:rowOff>123825</xdr:rowOff>
    </xdr:to>
    <xdr:sp macro="" textlink="">
      <xdr:nvSpPr>
        <xdr:cNvPr id="15" name="AutoShape 5">
          <a:extLst>
            <a:ext uri="{FF2B5EF4-FFF2-40B4-BE49-F238E27FC236}">
              <a16:creationId xmlns:a16="http://schemas.microsoft.com/office/drawing/2014/main" id="{00000000-0008-0000-0700-00000F000000}"/>
            </a:ext>
          </a:extLst>
        </xdr:cNvPr>
        <xdr:cNvSpPr>
          <a:spLocks noChangeArrowheads="1"/>
        </xdr:cNvSpPr>
      </xdr:nvSpPr>
      <xdr:spPr bwMode="auto">
        <a:xfrm flipH="1">
          <a:off x="8839200" y="132397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66675</xdr:colOff>
      <xdr:row>16</xdr:row>
      <xdr:rowOff>19050</xdr:rowOff>
    </xdr:from>
    <xdr:to>
      <xdr:col>8</xdr:col>
      <xdr:colOff>19050</xdr:colOff>
      <xdr:row>16</xdr:row>
      <xdr:rowOff>123825</xdr:rowOff>
    </xdr:to>
    <xdr:sp macro="" textlink="">
      <xdr:nvSpPr>
        <xdr:cNvPr id="12448" name="AutoShape 1">
          <a:extLst>
            <a:ext uri="{FF2B5EF4-FFF2-40B4-BE49-F238E27FC236}">
              <a16:creationId xmlns:a16="http://schemas.microsoft.com/office/drawing/2014/main" id="{00000000-0008-0000-0800-0000A0300000}"/>
            </a:ext>
          </a:extLst>
        </xdr:cNvPr>
        <xdr:cNvSpPr>
          <a:spLocks noChangeArrowheads="1"/>
        </xdr:cNvSpPr>
      </xdr:nvSpPr>
      <xdr:spPr bwMode="auto">
        <a:xfrm flipH="1">
          <a:off x="8153400" y="152590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4</xdr:col>
      <xdr:colOff>2857500</xdr:colOff>
      <xdr:row>16</xdr:row>
      <xdr:rowOff>19050</xdr:rowOff>
    </xdr:from>
    <xdr:to>
      <xdr:col>5</xdr:col>
      <xdr:colOff>304800</xdr:colOff>
      <xdr:row>16</xdr:row>
      <xdr:rowOff>123825</xdr:rowOff>
    </xdr:to>
    <xdr:sp macro="" textlink="">
      <xdr:nvSpPr>
        <xdr:cNvPr id="12449" name="AutoShape 2">
          <a:extLst>
            <a:ext uri="{FF2B5EF4-FFF2-40B4-BE49-F238E27FC236}">
              <a16:creationId xmlns:a16="http://schemas.microsoft.com/office/drawing/2014/main" id="{00000000-0008-0000-0800-0000A1300000}"/>
            </a:ext>
          </a:extLst>
        </xdr:cNvPr>
        <xdr:cNvSpPr>
          <a:spLocks noChangeArrowheads="1"/>
        </xdr:cNvSpPr>
      </xdr:nvSpPr>
      <xdr:spPr bwMode="auto">
        <a:xfrm>
          <a:off x="4505325" y="15259050"/>
          <a:ext cx="47625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2450" name="AutoShape 5">
          <a:extLst>
            <a:ext uri="{FF2B5EF4-FFF2-40B4-BE49-F238E27FC236}">
              <a16:creationId xmlns:a16="http://schemas.microsoft.com/office/drawing/2014/main" id="{00000000-0008-0000-0800-0000A2300000}"/>
            </a:ext>
          </a:extLst>
        </xdr:cNvPr>
        <xdr:cNvSpPr>
          <a:spLocks noChangeArrowheads="1"/>
        </xdr:cNvSpPr>
      </xdr:nvSpPr>
      <xdr:spPr bwMode="auto">
        <a:xfrm flipH="1">
          <a:off x="8153400" y="15259050"/>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editAs="oneCell">
    <xdr:from>
      <xdr:col>8</xdr:col>
      <xdr:colOff>2274337</xdr:colOff>
      <xdr:row>0</xdr:row>
      <xdr:rowOff>0</xdr:rowOff>
    </xdr:from>
    <xdr:to>
      <xdr:col>8</xdr:col>
      <xdr:colOff>2705808</xdr:colOff>
      <xdr:row>0</xdr:row>
      <xdr:rowOff>291493</xdr:rowOff>
    </xdr:to>
    <xdr:pic>
      <xdr:nvPicPr>
        <xdr:cNvPr id="5" name="Picture 7">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03648" y="0"/>
          <a:ext cx="431471" cy="298361"/>
        </a:xfrm>
        <a:prstGeom prst="rect">
          <a:avLst/>
        </a:prstGeom>
        <a:noFill/>
        <a:ln>
          <a:noFill/>
        </a:ln>
        <a:effectLst/>
        <a:extLst>
          <a:ext uri="{909E8E84-426E-40DD-AFC4-6F175D3DCCD1}">
            <a14:hiddenFill xmlns:a14="http://schemas.microsoft.com/office/drawing/2010/main">
              <a:solidFill>
                <a:srgbClr val="4F81BD"/>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66675</xdr:colOff>
      <xdr:row>16</xdr:row>
      <xdr:rowOff>19050</xdr:rowOff>
    </xdr:from>
    <xdr:to>
      <xdr:col>8</xdr:col>
      <xdr:colOff>19050</xdr:colOff>
      <xdr:row>16</xdr:row>
      <xdr:rowOff>123825</xdr:rowOff>
    </xdr:to>
    <xdr:sp macro="" textlink="">
      <xdr:nvSpPr>
        <xdr:cNvPr id="6" name="AutoShape 1">
          <a:extLst>
            <a:ext uri="{FF2B5EF4-FFF2-40B4-BE49-F238E27FC236}">
              <a16:creationId xmlns:a16="http://schemas.microsoft.com/office/drawing/2014/main" id="{00000000-0008-0000-0800-000006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7" name="AutoShape 5">
          <a:extLst>
            <a:ext uri="{FF2B5EF4-FFF2-40B4-BE49-F238E27FC236}">
              <a16:creationId xmlns:a16="http://schemas.microsoft.com/office/drawing/2014/main" id="{00000000-0008-0000-0800-000007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8" name="AutoShape 6">
          <a:extLst>
            <a:ext uri="{FF2B5EF4-FFF2-40B4-BE49-F238E27FC236}">
              <a16:creationId xmlns:a16="http://schemas.microsoft.com/office/drawing/2014/main" id="{00000000-0008-0000-0800-000008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9" name="AutoShape 1">
          <a:extLst>
            <a:ext uri="{FF2B5EF4-FFF2-40B4-BE49-F238E27FC236}">
              <a16:creationId xmlns:a16="http://schemas.microsoft.com/office/drawing/2014/main" id="{00000000-0008-0000-0800-000009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0" name="AutoShape 3">
          <a:extLst>
            <a:ext uri="{FF2B5EF4-FFF2-40B4-BE49-F238E27FC236}">
              <a16:creationId xmlns:a16="http://schemas.microsoft.com/office/drawing/2014/main" id="{00000000-0008-0000-0800-00000A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1" name="AutoShape 4">
          <a:extLst>
            <a:ext uri="{FF2B5EF4-FFF2-40B4-BE49-F238E27FC236}">
              <a16:creationId xmlns:a16="http://schemas.microsoft.com/office/drawing/2014/main" id="{00000000-0008-0000-0800-00000B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2" name="AutoShape 1">
          <a:extLst>
            <a:ext uri="{FF2B5EF4-FFF2-40B4-BE49-F238E27FC236}">
              <a16:creationId xmlns:a16="http://schemas.microsoft.com/office/drawing/2014/main" id="{00000000-0008-0000-0800-00000C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3" name="AutoShape 6">
          <a:extLst>
            <a:ext uri="{FF2B5EF4-FFF2-40B4-BE49-F238E27FC236}">
              <a16:creationId xmlns:a16="http://schemas.microsoft.com/office/drawing/2014/main" id="{00000000-0008-0000-0800-00000D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4" name="AutoShape 7">
          <a:extLst>
            <a:ext uri="{FF2B5EF4-FFF2-40B4-BE49-F238E27FC236}">
              <a16:creationId xmlns:a16="http://schemas.microsoft.com/office/drawing/2014/main" id="{00000000-0008-0000-0800-00000E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5" name="AutoShape 1">
          <a:extLst>
            <a:ext uri="{FF2B5EF4-FFF2-40B4-BE49-F238E27FC236}">
              <a16:creationId xmlns:a16="http://schemas.microsoft.com/office/drawing/2014/main" id="{00000000-0008-0000-0800-00000F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6" name="AutoShape 4">
          <a:extLst>
            <a:ext uri="{FF2B5EF4-FFF2-40B4-BE49-F238E27FC236}">
              <a16:creationId xmlns:a16="http://schemas.microsoft.com/office/drawing/2014/main" id="{00000000-0008-0000-0800-000010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twoCellAnchor>
    <xdr:from>
      <xdr:col>7</xdr:col>
      <xdr:colOff>66675</xdr:colOff>
      <xdr:row>16</xdr:row>
      <xdr:rowOff>19050</xdr:rowOff>
    </xdr:from>
    <xdr:to>
      <xdr:col>8</xdr:col>
      <xdr:colOff>19050</xdr:colOff>
      <xdr:row>16</xdr:row>
      <xdr:rowOff>123825</xdr:rowOff>
    </xdr:to>
    <xdr:sp macro="" textlink="">
      <xdr:nvSpPr>
        <xdr:cNvPr id="17" name="AutoShape 5">
          <a:extLst>
            <a:ext uri="{FF2B5EF4-FFF2-40B4-BE49-F238E27FC236}">
              <a16:creationId xmlns:a16="http://schemas.microsoft.com/office/drawing/2014/main" id="{00000000-0008-0000-0800-000011000000}"/>
            </a:ext>
          </a:extLst>
        </xdr:cNvPr>
        <xdr:cNvSpPr>
          <a:spLocks noChangeArrowheads="1"/>
        </xdr:cNvSpPr>
      </xdr:nvSpPr>
      <xdr:spPr bwMode="auto">
        <a:xfrm flipH="1">
          <a:off x="8610600" y="14144625"/>
          <a:ext cx="381000" cy="104775"/>
        </a:xfrm>
        <a:custGeom>
          <a:avLst/>
          <a:gdLst>
            <a:gd name="T0" fmla="*/ 2147483647 w 21600"/>
            <a:gd name="T1" fmla="*/ 0 h 21600"/>
            <a:gd name="T2" fmla="*/ 2147483647 w 21600"/>
            <a:gd name="T3" fmla="*/ 2147483647 h 21600"/>
            <a:gd name="T4" fmla="*/ 0 w 21600"/>
            <a:gd name="T5" fmla="*/ 2147483647 h 21600"/>
            <a:gd name="T6" fmla="*/ 2147483647 w 21600"/>
            <a:gd name="T7" fmla="*/ 2147483647 h 21600"/>
            <a:gd name="T8" fmla="*/ 2147483647 w 21600"/>
            <a:gd name="T9" fmla="*/ 2147483647 h 21600"/>
            <a:gd name="T10" fmla="*/ 2147483647 w 21600"/>
            <a:gd name="T11" fmla="*/ 2147483647 h 21600"/>
            <a:gd name="T12" fmla="*/ 17694720 60000 65536"/>
            <a:gd name="T13" fmla="*/ 11796480 60000 65536"/>
            <a:gd name="T14" fmla="*/ 11796480 60000 65536"/>
            <a:gd name="T15" fmla="*/ 5898240 60000 65536"/>
            <a:gd name="T16" fmla="*/ 0 60000 65536"/>
            <a:gd name="T17" fmla="*/ 0 60000 65536"/>
            <a:gd name="T18" fmla="*/ 0 w 21600"/>
            <a:gd name="T19" fmla="*/ 14400 h 21600"/>
            <a:gd name="T20" fmla="*/ 18514 w 21600"/>
            <a:gd name="T21" fmla="*/ 21600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5429" y="0"/>
              </a:moveTo>
              <a:lnTo>
                <a:pt x="9257" y="7200"/>
              </a:lnTo>
              <a:lnTo>
                <a:pt x="12343" y="7200"/>
              </a:lnTo>
              <a:lnTo>
                <a:pt x="12343" y="14400"/>
              </a:lnTo>
              <a:lnTo>
                <a:pt x="0" y="14400"/>
              </a:lnTo>
              <a:lnTo>
                <a:pt x="0" y="21600"/>
              </a:lnTo>
              <a:lnTo>
                <a:pt x="18514" y="21600"/>
              </a:lnTo>
              <a:lnTo>
                <a:pt x="18514" y="7200"/>
              </a:lnTo>
              <a:lnTo>
                <a:pt x="21600" y="7200"/>
              </a:lnTo>
              <a:lnTo>
                <a:pt x="15429" y="0"/>
              </a:lnTo>
              <a:close/>
            </a:path>
          </a:pathLst>
        </a:cu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VQALL\PQI\&#26376;&#24230;&#38598;&#35336;(ALL)&#20219;&#24847;&#260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VQALL\PQI\&#36913;&#22577;\3L\L3001120_001124&#3691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ateishi\mo\TEMP\MARU&#65299;\76&#20104;&#31639;3-15\&#29983;&#20225;&#23460;&#22577;&#21578;\&#20013;&#26399;&#35336;&#30011;\&#12510;&#12523;&#65337;&#35336;&#30011;\75&#26399;&#23455;&#32318;\6&#20013;&#20181;&#20999;&#1242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_vq_s2_ap2-3\d\EXCELDAT\&#31712;&#30000;\&#22577;&#21578;&#26360;\&#65422;&#65438;&#65437;&#65421;&#6543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DRB&#214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Query#"/>
      <sheetName val="menu"/>
      <sheetName val="流動車"/>
      <sheetName val="脇出しﾜｰｽﾄ"/>
      <sheetName val="件数ﾜｰｽﾄ"/>
      <sheetName val="合格率"/>
      <sheetName val="月報"/>
    </sheetNames>
    <sheetDataSet>
      <sheetData sheetId="0" refreshError="1"/>
      <sheetData sheetId="1" refreshError="1"/>
      <sheetData sheetId="2">
        <row r="6">
          <cell r="A6" t="str">
            <v>代表機種</v>
          </cell>
          <cell r="B6" t="str">
            <v>完検台数</v>
          </cell>
        </row>
        <row r="7">
          <cell r="A7" t="str">
            <v>S03</v>
          </cell>
          <cell r="B7">
            <v>557</v>
          </cell>
        </row>
        <row r="8">
          <cell r="A8" t="str">
            <v>S06</v>
          </cell>
          <cell r="B8">
            <v>490</v>
          </cell>
        </row>
        <row r="9">
          <cell r="A9" t="str">
            <v>S2G</v>
          </cell>
          <cell r="B9">
            <v>1584</v>
          </cell>
        </row>
        <row r="10">
          <cell r="A10" t="str">
            <v>S2K</v>
          </cell>
          <cell r="B10">
            <v>7106</v>
          </cell>
        </row>
        <row r="11">
          <cell r="A11" t="str">
            <v>S50</v>
          </cell>
          <cell r="B11">
            <v>580</v>
          </cell>
        </row>
        <row r="12">
          <cell r="A12" t="str">
            <v>S51</v>
          </cell>
          <cell r="B12">
            <v>2194</v>
          </cell>
        </row>
        <row r="13">
          <cell r="A13" t="str">
            <v>S5A</v>
          </cell>
          <cell r="B13">
            <v>8407</v>
          </cell>
        </row>
        <row r="14">
          <cell r="A14" t="str">
            <v>ST7</v>
          </cell>
          <cell r="B14">
            <v>2319</v>
          </cell>
        </row>
        <row r="15">
          <cell r="A15" t="str">
            <v>ST8</v>
          </cell>
          <cell r="B15">
            <v>295</v>
          </cell>
        </row>
      </sheetData>
      <sheetData sheetId="3" refreshError="1"/>
      <sheetData sheetId="4" refreshError="1"/>
      <sheetData sheetId="5">
        <row r="6">
          <cell r="D6" t="str">
            <v>指摘台数</v>
          </cell>
          <cell r="E6" t="str">
            <v>完検脇出し台数</v>
          </cell>
          <cell r="F6" t="str">
            <v>件数</v>
          </cell>
        </row>
        <row r="7">
          <cell r="D7">
            <v>282</v>
          </cell>
          <cell r="E7">
            <v>154</v>
          </cell>
          <cell r="F7">
            <v>416</v>
          </cell>
        </row>
        <row r="8">
          <cell r="D8" t="str">
            <v>指摘台数</v>
          </cell>
          <cell r="E8" t="str">
            <v>完検脇出し台数</v>
          </cell>
          <cell r="F8" t="str">
            <v>件数</v>
          </cell>
        </row>
        <row r="9">
          <cell r="D9">
            <v>225</v>
          </cell>
          <cell r="E9">
            <v>96</v>
          </cell>
          <cell r="F9">
            <v>339</v>
          </cell>
        </row>
        <row r="10">
          <cell r="D10" t="str">
            <v>指摘台数</v>
          </cell>
          <cell r="E10" t="str">
            <v>完検脇出し台数</v>
          </cell>
          <cell r="F10" t="str">
            <v>件数</v>
          </cell>
        </row>
        <row r="11">
          <cell r="D11">
            <v>455</v>
          </cell>
          <cell r="E11">
            <v>165</v>
          </cell>
          <cell r="F11">
            <v>555</v>
          </cell>
        </row>
        <row r="12">
          <cell r="D12" t="str">
            <v>指摘台数</v>
          </cell>
          <cell r="E12" t="str">
            <v>完検脇出し台数</v>
          </cell>
          <cell r="F12" t="str">
            <v>件数</v>
          </cell>
        </row>
        <row r="13">
          <cell r="D13">
            <v>1614</v>
          </cell>
          <cell r="E13">
            <v>781</v>
          </cell>
          <cell r="F13">
            <v>1920</v>
          </cell>
        </row>
        <row r="14">
          <cell r="D14" t="str">
            <v>指摘台数</v>
          </cell>
          <cell r="E14" t="str">
            <v>完検脇出し台数</v>
          </cell>
          <cell r="F14" t="str">
            <v>件数</v>
          </cell>
        </row>
        <row r="15">
          <cell r="D15">
            <v>321</v>
          </cell>
          <cell r="E15">
            <v>133</v>
          </cell>
          <cell r="F15">
            <v>462</v>
          </cell>
        </row>
        <row r="16">
          <cell r="D16" t="str">
            <v>指摘台数</v>
          </cell>
          <cell r="E16" t="str">
            <v>完検脇出し台数</v>
          </cell>
          <cell r="F16" t="str">
            <v>件数</v>
          </cell>
        </row>
        <row r="17">
          <cell r="D17">
            <v>888</v>
          </cell>
          <cell r="E17">
            <v>399</v>
          </cell>
          <cell r="F17">
            <v>1189</v>
          </cell>
        </row>
        <row r="18">
          <cell r="D18" t="str">
            <v>指摘台数</v>
          </cell>
          <cell r="E18" t="str">
            <v>完検脇出し台数</v>
          </cell>
          <cell r="F18" t="str">
            <v>件数</v>
          </cell>
        </row>
        <row r="19">
          <cell r="D19">
            <v>3793</v>
          </cell>
          <cell r="E19">
            <v>1498</v>
          </cell>
          <cell r="F19">
            <v>5320</v>
          </cell>
        </row>
        <row r="20">
          <cell r="D20" t="str">
            <v>指摘台数</v>
          </cell>
          <cell r="E20" t="str">
            <v>完検脇出し台数</v>
          </cell>
          <cell r="F20" t="str">
            <v>件数</v>
          </cell>
        </row>
        <row r="21">
          <cell r="D21">
            <v>850</v>
          </cell>
          <cell r="E21">
            <v>394</v>
          </cell>
          <cell r="F21">
            <v>1120</v>
          </cell>
        </row>
        <row r="22">
          <cell r="D22" t="str">
            <v>指摘台数</v>
          </cell>
          <cell r="E22" t="str">
            <v>完検脇出し台数</v>
          </cell>
          <cell r="F22" t="str">
            <v>件数</v>
          </cell>
        </row>
        <row r="23">
          <cell r="D23">
            <v>249</v>
          </cell>
          <cell r="E23">
            <v>141</v>
          </cell>
          <cell r="F23">
            <v>538</v>
          </cell>
        </row>
        <row r="24">
          <cell r="D24" t="str">
            <v>指摘台数</v>
          </cell>
          <cell r="E24" t="str">
            <v>完検脇出し台数</v>
          </cell>
          <cell r="F24" t="str">
            <v>件数</v>
          </cell>
        </row>
        <row r="26">
          <cell r="D26" t="str">
            <v>指摘台数</v>
          </cell>
          <cell r="E26" t="str">
            <v>完検脇出し台数</v>
          </cell>
          <cell r="F26" t="str">
            <v>件数</v>
          </cell>
        </row>
        <row r="28">
          <cell r="D28" t="str">
            <v>指摘台数</v>
          </cell>
          <cell r="E28" t="str">
            <v>完検脇出し台数</v>
          </cell>
          <cell r="F28" t="str">
            <v>件数</v>
          </cell>
        </row>
        <row r="30">
          <cell r="D30" t="str">
            <v>指摘台数</v>
          </cell>
          <cell r="E30" t="str">
            <v>完検脇出し台数</v>
          </cell>
          <cell r="F30" t="str">
            <v>件数</v>
          </cell>
        </row>
        <row r="32">
          <cell r="D32" t="str">
            <v>指摘台数</v>
          </cell>
          <cell r="E32" t="str">
            <v>完検脇出し台数</v>
          </cell>
          <cell r="F32" t="str">
            <v>件数</v>
          </cell>
        </row>
        <row r="34">
          <cell r="D34" t="str">
            <v>指摘台数</v>
          </cell>
          <cell r="E34" t="str">
            <v>完検脇出し台数</v>
          </cell>
          <cell r="F34" t="str">
            <v>件数</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脇出しﾜｰｽﾄ"/>
      <sheetName val="件数ﾜｰｽﾄ"/>
      <sheetName val="月報"/>
    </sheetNames>
    <sheetDataSet>
      <sheetData sheetId="0">
        <row r="5">
          <cell r="A5" t="str">
            <v>責任区</v>
          </cell>
          <cell r="B5" t="str">
            <v>代表機種</v>
          </cell>
          <cell r="C5" t="str">
            <v>部品1</v>
          </cell>
          <cell r="D5" t="str">
            <v>部品2</v>
          </cell>
          <cell r="E5" t="str">
            <v>部位</v>
          </cell>
          <cell r="F5" t="str">
            <v>事象</v>
          </cell>
          <cell r="G5" t="str">
            <v>完検脇出し件数</v>
          </cell>
        </row>
        <row r="6">
          <cell r="A6" t="str">
            <v>AF</v>
          </cell>
          <cell r="B6" t="str">
            <v>S5A</v>
          </cell>
          <cell r="C6" t="str">
            <v>R.フロントドアーランチャンネル</v>
          </cell>
          <cell r="F6" t="str">
            <v>浮き</v>
          </cell>
          <cell r="G6">
            <v>20</v>
          </cell>
        </row>
        <row r="7">
          <cell r="A7" t="str">
            <v>WE</v>
          </cell>
          <cell r="B7" t="str">
            <v>S51</v>
          </cell>
          <cell r="C7" t="str">
            <v>テールゲートCOMP</v>
          </cell>
          <cell r="F7" t="str">
            <v>閉り不良</v>
          </cell>
          <cell r="G7">
            <v>18</v>
          </cell>
        </row>
        <row r="8">
          <cell r="A8" t="str">
            <v>AF</v>
          </cell>
          <cell r="B8" t="str">
            <v>S5A</v>
          </cell>
          <cell r="C8" t="str">
            <v>R.リヤードアーランチャンネル</v>
          </cell>
          <cell r="F8" t="str">
            <v>浮き</v>
          </cell>
          <cell r="G8">
            <v>16</v>
          </cell>
        </row>
        <row r="9">
          <cell r="A9" t="str">
            <v>AF</v>
          </cell>
          <cell r="B9" t="str">
            <v>S5A</v>
          </cell>
          <cell r="C9" t="str">
            <v>L.リヤードアーウェザーストリップ</v>
          </cell>
          <cell r="F9" t="str">
            <v>雨洩れ</v>
          </cell>
          <cell r="G9">
            <v>13</v>
          </cell>
        </row>
        <row r="10">
          <cell r="A10" t="str">
            <v>WE</v>
          </cell>
          <cell r="B10" t="str">
            <v>ST7</v>
          </cell>
          <cell r="C10" t="str">
            <v>L.フロントフェンダーパネルCOMP</v>
          </cell>
          <cell r="E10" t="str">
            <v>後上</v>
          </cell>
          <cell r="F10" t="str">
            <v>デフォーム(凹)</v>
          </cell>
          <cell r="G10">
            <v>13</v>
          </cell>
        </row>
        <row r="11">
          <cell r="A11" t="str">
            <v>AF</v>
          </cell>
          <cell r="B11" t="str">
            <v>S5A</v>
          </cell>
          <cell r="C11" t="str">
            <v>サンルーフフレームCOMP</v>
          </cell>
          <cell r="F11" t="str">
            <v>閉時異音</v>
          </cell>
          <cell r="G11">
            <v>12</v>
          </cell>
        </row>
        <row r="12">
          <cell r="A12" t="str">
            <v>プレス</v>
          </cell>
          <cell r="B12" t="str">
            <v>S2K</v>
          </cell>
          <cell r="C12" t="str">
            <v>リヤーウォッシャーチューブ</v>
          </cell>
          <cell r="F12" t="str">
            <v>締付穴詰まり穴無</v>
          </cell>
          <cell r="G12">
            <v>12</v>
          </cell>
        </row>
        <row r="13">
          <cell r="A13" t="str">
            <v>WE</v>
          </cell>
          <cell r="B13" t="str">
            <v>S2K</v>
          </cell>
          <cell r="C13" t="str">
            <v>R.フロントアウトサイドパネルセット</v>
          </cell>
          <cell r="E13" t="str">
            <v>サイドシル前</v>
          </cell>
          <cell r="F13" t="str">
            <v>ＷＥシーラー</v>
          </cell>
          <cell r="G13">
            <v>9</v>
          </cell>
        </row>
        <row r="14">
          <cell r="A14" t="str">
            <v>AF</v>
          </cell>
          <cell r="B14" t="str">
            <v>S5A</v>
          </cell>
          <cell r="C14" t="str">
            <v>L.フロントドアーランチャンネル</v>
          </cell>
          <cell r="F14" t="str">
            <v>浮き</v>
          </cell>
          <cell r="G14">
            <v>8</v>
          </cell>
        </row>
        <row r="15">
          <cell r="A15" t="str">
            <v>AF</v>
          </cell>
          <cell r="B15" t="str">
            <v>S5A</v>
          </cell>
          <cell r="C15" t="str">
            <v>L.リヤードアーランチャンネル</v>
          </cell>
          <cell r="F15" t="str">
            <v>浮き</v>
          </cell>
          <cell r="G15">
            <v>8</v>
          </cell>
        </row>
        <row r="16">
          <cell r="A16" t="str">
            <v>AF</v>
          </cell>
          <cell r="B16" t="str">
            <v>S5A</v>
          </cell>
          <cell r="C16" t="str">
            <v>サンシェードASSY</v>
          </cell>
          <cell r="F16" t="str">
            <v>走行時雑音･異音</v>
          </cell>
          <cell r="G16">
            <v>8</v>
          </cell>
        </row>
        <row r="17">
          <cell r="A17" t="str">
            <v>AF</v>
          </cell>
          <cell r="B17" t="str">
            <v>S5A</v>
          </cell>
          <cell r="C17" t="str">
            <v>サンルーフフレームCOMP</v>
          </cell>
          <cell r="F17" t="str">
            <v>走行時雑音･異音</v>
          </cell>
          <cell r="G17">
            <v>8</v>
          </cell>
        </row>
        <row r="18">
          <cell r="A18" t="str">
            <v>WE</v>
          </cell>
          <cell r="B18" t="str">
            <v>S2G</v>
          </cell>
          <cell r="C18" t="str">
            <v>L.フロントドアーパネルCOMP</v>
          </cell>
          <cell r="E18" t="str">
            <v>前中</v>
          </cell>
          <cell r="F18" t="str">
            <v>デフォーム(凹)</v>
          </cell>
          <cell r="G18">
            <v>7</v>
          </cell>
        </row>
        <row r="19">
          <cell r="A19" t="str">
            <v>WE</v>
          </cell>
          <cell r="B19" t="str">
            <v>S2K</v>
          </cell>
          <cell r="C19" t="str">
            <v>テールゲートCOMP</v>
          </cell>
          <cell r="F19" t="str">
            <v>走行時雑音･異音</v>
          </cell>
          <cell r="G19">
            <v>7</v>
          </cell>
        </row>
        <row r="20">
          <cell r="A20" t="str">
            <v>WE</v>
          </cell>
          <cell r="B20" t="str">
            <v>S2G</v>
          </cell>
          <cell r="C20" t="str">
            <v>R.フロントドアーパネルCOMP</v>
          </cell>
          <cell r="E20" t="str">
            <v>前上</v>
          </cell>
          <cell r="F20" t="str">
            <v>デフォーム(凹)</v>
          </cell>
          <cell r="G20">
            <v>7</v>
          </cell>
        </row>
        <row r="21">
          <cell r="A21" t="str">
            <v>PA</v>
          </cell>
          <cell r="B21" t="str">
            <v>S2K</v>
          </cell>
          <cell r="C21" t="str">
            <v>フューエルフィラーリッドCOMP</v>
          </cell>
          <cell r="F21" t="str">
            <v>開き不良</v>
          </cell>
          <cell r="G21">
            <v>6</v>
          </cell>
        </row>
        <row r="22">
          <cell r="A22" t="str">
            <v>WE</v>
          </cell>
          <cell r="B22" t="str">
            <v>S5A</v>
          </cell>
          <cell r="C22" t="str">
            <v>R.リヤードアーパネルCOMP</v>
          </cell>
          <cell r="E22" t="str">
            <v>後上</v>
          </cell>
          <cell r="F22" t="str">
            <v>スパッター</v>
          </cell>
          <cell r="G22">
            <v>6</v>
          </cell>
        </row>
        <row r="23">
          <cell r="A23" t="str">
            <v>AF</v>
          </cell>
          <cell r="B23" t="str">
            <v>S51</v>
          </cell>
          <cell r="C23" t="str">
            <v>L.フロントフェンダーパネルCOMP</v>
          </cell>
          <cell r="E23" t="str">
            <v>後上</v>
          </cell>
          <cell r="F23" t="str">
            <v>デフォーム(凹)</v>
          </cell>
          <cell r="G23">
            <v>5</v>
          </cell>
        </row>
        <row r="24">
          <cell r="A24" t="str">
            <v>WE</v>
          </cell>
          <cell r="B24" t="str">
            <v>S5A</v>
          </cell>
          <cell r="C24" t="str">
            <v>R.フロントドアーパネルCOMP</v>
          </cell>
          <cell r="F24" t="str">
            <v>閉り不良</v>
          </cell>
          <cell r="G24">
            <v>5</v>
          </cell>
        </row>
        <row r="25">
          <cell r="A25" t="str">
            <v>WE</v>
          </cell>
          <cell r="B25" t="str">
            <v>S5A</v>
          </cell>
          <cell r="C25" t="str">
            <v>L.FR.ウインドシールドサイドモールASSY.</v>
          </cell>
          <cell r="F25" t="str">
            <v>Tスタット不良</v>
          </cell>
          <cell r="G25">
            <v>5</v>
          </cell>
        </row>
        <row r="26">
          <cell r="A26" t="str">
            <v>PO</v>
          </cell>
          <cell r="B26" t="str">
            <v>S5A</v>
          </cell>
          <cell r="C26" t="str">
            <v>グローブボックスASSY</v>
          </cell>
          <cell r="F26" t="str">
            <v>閉り不良</v>
          </cell>
          <cell r="G26">
            <v>5</v>
          </cell>
        </row>
        <row r="27">
          <cell r="A27" t="str">
            <v>AF</v>
          </cell>
          <cell r="B27" t="str">
            <v>S5A</v>
          </cell>
          <cell r="C27" t="str">
            <v>L.フロントウォッシャーノズルASSY</v>
          </cell>
          <cell r="F27" t="str">
            <v>角度不良</v>
          </cell>
          <cell r="G27">
            <v>5</v>
          </cell>
        </row>
        <row r="28">
          <cell r="A28" t="str">
            <v>AF</v>
          </cell>
          <cell r="B28" t="str">
            <v>S5A</v>
          </cell>
          <cell r="C28" t="str">
            <v>L.リヤードアーウェザーストリップ</v>
          </cell>
          <cell r="E28" t="str">
            <v>前</v>
          </cell>
          <cell r="F28" t="str">
            <v>雨洩れ</v>
          </cell>
          <cell r="G28">
            <v>5</v>
          </cell>
        </row>
        <row r="29">
          <cell r="A29" t="str">
            <v>AF</v>
          </cell>
          <cell r="B29" t="str">
            <v>S5A</v>
          </cell>
          <cell r="C29" t="str">
            <v>ステアリングホイールボディ</v>
          </cell>
          <cell r="F29" t="str">
            <v>角度不良</v>
          </cell>
          <cell r="G29">
            <v>5</v>
          </cell>
        </row>
        <row r="30">
          <cell r="A30" t="str">
            <v>AF</v>
          </cell>
          <cell r="B30" t="str">
            <v>S5A</v>
          </cell>
          <cell r="C30" t="str">
            <v>パワステギヤーボックスCOMP</v>
          </cell>
          <cell r="F30" t="str">
            <v>走行時雑音･異音</v>
          </cell>
          <cell r="G30">
            <v>5</v>
          </cell>
        </row>
        <row r="31">
          <cell r="A31" t="str">
            <v>AF</v>
          </cell>
          <cell r="B31" t="str">
            <v>S5A</v>
          </cell>
          <cell r="C31" t="str">
            <v>インストルメントパネルASSY</v>
          </cell>
          <cell r="F31" t="str">
            <v>走行時雑音･異音</v>
          </cell>
          <cell r="G31">
            <v>5</v>
          </cell>
        </row>
        <row r="32">
          <cell r="A32" t="str">
            <v>AF</v>
          </cell>
          <cell r="B32" t="str">
            <v>S5A</v>
          </cell>
          <cell r="C32" t="str">
            <v>L.フロントドアーライニング</v>
          </cell>
          <cell r="F32" t="str">
            <v>走行時雑音･異音</v>
          </cell>
          <cell r="G32">
            <v>5</v>
          </cell>
        </row>
        <row r="33">
          <cell r="A33" t="str">
            <v>AF</v>
          </cell>
          <cell r="B33" t="str">
            <v>S06</v>
          </cell>
          <cell r="C33" t="str">
            <v>ヒーターテンプレバー</v>
          </cell>
          <cell r="F33" t="str">
            <v>戻り不良</v>
          </cell>
          <cell r="G33">
            <v>4</v>
          </cell>
        </row>
        <row r="34">
          <cell r="A34" t="str">
            <v>プレス</v>
          </cell>
          <cell r="B34" t="str">
            <v>S5A</v>
          </cell>
          <cell r="C34" t="str">
            <v>トランクリッドCOMP</v>
          </cell>
          <cell r="E34" t="str">
            <v>右</v>
          </cell>
          <cell r="F34" t="str">
            <v>素材不良</v>
          </cell>
          <cell r="G34">
            <v>4</v>
          </cell>
        </row>
        <row r="35">
          <cell r="A35" t="str">
            <v>WE</v>
          </cell>
          <cell r="B35" t="str">
            <v>S5A</v>
          </cell>
          <cell r="C35" t="str">
            <v>R.フロントアウトサイドパネルセット</v>
          </cell>
          <cell r="E35" t="str">
            <v>FRピラー</v>
          </cell>
          <cell r="F35" t="str">
            <v>スパッター</v>
          </cell>
          <cell r="G35">
            <v>4</v>
          </cell>
        </row>
        <row r="36">
          <cell r="A36" t="str">
            <v>WE</v>
          </cell>
          <cell r="B36" t="str">
            <v>S51</v>
          </cell>
          <cell r="C36" t="str">
            <v>R.フロントドアーパネルCOMP</v>
          </cell>
          <cell r="E36" t="str">
            <v>前上</v>
          </cell>
          <cell r="F36" t="str">
            <v>デフォーム(凹)</v>
          </cell>
          <cell r="G36">
            <v>4</v>
          </cell>
        </row>
        <row r="37">
          <cell r="A37" t="str">
            <v>WE</v>
          </cell>
          <cell r="B37" t="str">
            <v>S51</v>
          </cell>
          <cell r="C37" t="str">
            <v>L.リヤーアウトサイドパネルセット</v>
          </cell>
          <cell r="E37" t="str">
            <v>ルーフサイド後</v>
          </cell>
          <cell r="F37" t="str">
            <v>当り</v>
          </cell>
          <cell r="G37">
            <v>4</v>
          </cell>
        </row>
        <row r="38">
          <cell r="A38" t="str">
            <v>WE</v>
          </cell>
          <cell r="B38" t="str">
            <v>S51</v>
          </cell>
          <cell r="C38" t="str">
            <v>L.フロントドアーアッパーサッシュ</v>
          </cell>
          <cell r="E38" t="str">
            <v>上</v>
          </cell>
          <cell r="F38" t="str">
            <v>デフォーム(凹)</v>
          </cell>
          <cell r="G38">
            <v>4</v>
          </cell>
        </row>
        <row r="39">
          <cell r="A39" t="str">
            <v>AF</v>
          </cell>
          <cell r="B39" t="str">
            <v>ST7</v>
          </cell>
          <cell r="C39" t="str">
            <v>ヒーターテンプレバー</v>
          </cell>
          <cell r="F39" t="str">
            <v>戻り不良</v>
          </cell>
          <cell r="G39">
            <v>4</v>
          </cell>
        </row>
        <row r="40">
          <cell r="A40" t="str">
            <v>AF</v>
          </cell>
          <cell r="B40" t="str">
            <v>S5A</v>
          </cell>
          <cell r="C40" t="str">
            <v>インパネドライバーロアーカバー</v>
          </cell>
          <cell r="F40" t="str">
            <v>浮き</v>
          </cell>
          <cell r="G40">
            <v>4</v>
          </cell>
        </row>
        <row r="41">
          <cell r="A41" t="str">
            <v>AF</v>
          </cell>
          <cell r="B41" t="str">
            <v>S5A</v>
          </cell>
          <cell r="C41" t="str">
            <v>R.FR.シートバック／クッションASSY</v>
          </cell>
          <cell r="F41" t="str">
            <v>ガタ</v>
          </cell>
          <cell r="G41">
            <v>4</v>
          </cell>
        </row>
        <row r="42">
          <cell r="A42" t="str">
            <v>AF</v>
          </cell>
          <cell r="B42" t="str">
            <v>S5A</v>
          </cell>
          <cell r="C42" t="str">
            <v>R.リヤードアーウェザーストリップ</v>
          </cell>
          <cell r="F42" t="str">
            <v>雨洩れ</v>
          </cell>
          <cell r="G42">
            <v>4</v>
          </cell>
        </row>
        <row r="43">
          <cell r="A43" t="str">
            <v>AF</v>
          </cell>
          <cell r="B43" t="str">
            <v>S06</v>
          </cell>
          <cell r="C43" t="str">
            <v>ヒーターテンプレバー</v>
          </cell>
          <cell r="F43" t="str">
            <v>ストローク</v>
          </cell>
          <cell r="G43">
            <v>3</v>
          </cell>
        </row>
        <row r="44">
          <cell r="A44" t="str">
            <v>AF</v>
          </cell>
          <cell r="B44" t="str">
            <v>S5A</v>
          </cell>
          <cell r="C44" t="str">
            <v>クラッチペダルASSY</v>
          </cell>
          <cell r="F44" t="str">
            <v>遊び</v>
          </cell>
          <cell r="G44">
            <v>3</v>
          </cell>
        </row>
        <row r="45">
          <cell r="A45" t="str">
            <v>PO</v>
          </cell>
          <cell r="B45" t="str">
            <v>S51</v>
          </cell>
          <cell r="C45" t="str">
            <v>インストルメントパネルASSY</v>
          </cell>
          <cell r="E45" t="str">
            <v>左</v>
          </cell>
          <cell r="F45" t="str">
            <v>走行時雑音･異音</v>
          </cell>
          <cell r="G45">
            <v>3</v>
          </cell>
        </row>
        <row r="46">
          <cell r="A46" t="str">
            <v>WE</v>
          </cell>
          <cell r="B46" t="str">
            <v>S2G</v>
          </cell>
          <cell r="C46" t="str">
            <v>R.フロントドアーパネルCOMP</v>
          </cell>
          <cell r="E46" t="str">
            <v>前中</v>
          </cell>
          <cell r="F46" t="str">
            <v>デフォーム(凹)</v>
          </cell>
          <cell r="G46">
            <v>3</v>
          </cell>
        </row>
        <row r="47">
          <cell r="A47" t="str">
            <v>PO</v>
          </cell>
          <cell r="B47" t="str">
            <v>S5A</v>
          </cell>
          <cell r="C47" t="str">
            <v>グローブボックスASSY</v>
          </cell>
          <cell r="F47" t="str">
            <v>セリ</v>
          </cell>
          <cell r="G47">
            <v>3</v>
          </cell>
        </row>
        <row r="48">
          <cell r="A48" t="str">
            <v>プレス</v>
          </cell>
          <cell r="B48" t="str">
            <v>S5A</v>
          </cell>
          <cell r="C48" t="str">
            <v>R.リヤーアウトサイドパネルセット</v>
          </cell>
          <cell r="E48" t="str">
            <v>後</v>
          </cell>
          <cell r="F48" t="str">
            <v>素材不良</v>
          </cell>
          <cell r="G48">
            <v>3</v>
          </cell>
        </row>
        <row r="49">
          <cell r="A49" t="str">
            <v>WE</v>
          </cell>
          <cell r="B49" t="str">
            <v>S5A</v>
          </cell>
          <cell r="C49" t="str">
            <v>トランクシリンダー</v>
          </cell>
          <cell r="F49" t="str">
            <v>落ち込み</v>
          </cell>
          <cell r="G49">
            <v>3</v>
          </cell>
        </row>
        <row r="50">
          <cell r="A50" t="str">
            <v>WE</v>
          </cell>
          <cell r="B50" t="str">
            <v>S5A</v>
          </cell>
          <cell r="C50" t="str">
            <v>R.フロントドアーパネルCOMP</v>
          </cell>
          <cell r="E50" t="str">
            <v>前上</v>
          </cell>
          <cell r="F50" t="str">
            <v>デフォーム(凹)</v>
          </cell>
          <cell r="G50">
            <v>3</v>
          </cell>
        </row>
        <row r="51">
          <cell r="A51" t="str">
            <v>WE</v>
          </cell>
          <cell r="B51" t="str">
            <v>S5A</v>
          </cell>
          <cell r="C51" t="str">
            <v>L.リヤードアーパネルCOMP</v>
          </cell>
          <cell r="E51" t="str">
            <v>中中</v>
          </cell>
          <cell r="F51" t="str">
            <v>デフォーム(凹)</v>
          </cell>
          <cell r="G51">
            <v>3</v>
          </cell>
        </row>
        <row r="52">
          <cell r="A52" t="str">
            <v>WE</v>
          </cell>
          <cell r="B52" t="str">
            <v>S5A</v>
          </cell>
          <cell r="C52" t="str">
            <v>L.リヤードアーパネルCOMP</v>
          </cell>
          <cell r="E52" t="str">
            <v>中上</v>
          </cell>
          <cell r="F52" t="str">
            <v>デフォーム(凹)</v>
          </cell>
          <cell r="G52">
            <v>3</v>
          </cell>
        </row>
        <row r="53">
          <cell r="A53" t="str">
            <v>WE</v>
          </cell>
          <cell r="B53" t="str">
            <v>S5A</v>
          </cell>
          <cell r="C53" t="str">
            <v>L.リヤードアーパネルCOMP</v>
          </cell>
          <cell r="E53" t="str">
            <v>前中</v>
          </cell>
          <cell r="F53" t="str">
            <v>デフォーム(凹)</v>
          </cell>
          <cell r="G53">
            <v>3</v>
          </cell>
        </row>
        <row r="54">
          <cell r="A54" t="str">
            <v>WE</v>
          </cell>
          <cell r="B54" t="str">
            <v>S51</v>
          </cell>
          <cell r="C54" t="str">
            <v>R.フロントアウトサイドパネルセット</v>
          </cell>
          <cell r="E54" t="str">
            <v>ステップ</v>
          </cell>
          <cell r="F54" t="str">
            <v>デフォーム(凹)</v>
          </cell>
          <cell r="G54">
            <v>3</v>
          </cell>
        </row>
        <row r="55">
          <cell r="A55" t="str">
            <v>WE</v>
          </cell>
          <cell r="B55" t="str">
            <v>S51</v>
          </cell>
          <cell r="C55" t="str">
            <v>L.ヘッドライトユニット</v>
          </cell>
          <cell r="D55" t="str">
            <v>L.フロントフェンダーパネル</v>
          </cell>
          <cell r="F55" t="str">
            <v>隙間</v>
          </cell>
          <cell r="G55">
            <v>3</v>
          </cell>
        </row>
        <row r="56">
          <cell r="A56" t="str">
            <v>WE</v>
          </cell>
          <cell r="B56" t="str">
            <v>S2K</v>
          </cell>
          <cell r="C56" t="str">
            <v>L.リヤードアーパネルCOMP</v>
          </cell>
          <cell r="E56" t="str">
            <v>中中</v>
          </cell>
          <cell r="F56" t="str">
            <v>デフォーム(凹)</v>
          </cell>
          <cell r="G56">
            <v>3</v>
          </cell>
        </row>
        <row r="57">
          <cell r="A57" t="str">
            <v>WE</v>
          </cell>
          <cell r="B57" t="str">
            <v>S5A</v>
          </cell>
          <cell r="C57" t="str">
            <v>ボンネットCOMP</v>
          </cell>
          <cell r="F57" t="str">
            <v>閉り不良</v>
          </cell>
          <cell r="G57">
            <v>3</v>
          </cell>
        </row>
        <row r="58">
          <cell r="A58" t="str">
            <v>WE</v>
          </cell>
          <cell r="B58" t="str">
            <v>S2K</v>
          </cell>
          <cell r="C58" t="str">
            <v>L.フロントドアーパネルCOMP</v>
          </cell>
          <cell r="E58" t="str">
            <v>中中</v>
          </cell>
          <cell r="F58" t="str">
            <v>デフォーム(凹)</v>
          </cell>
          <cell r="G58">
            <v>3</v>
          </cell>
        </row>
        <row r="59">
          <cell r="A59" t="str">
            <v>AF</v>
          </cell>
          <cell r="B59" t="str">
            <v>ST7</v>
          </cell>
          <cell r="C59" t="str">
            <v>L.フロントフェンダーパネルCOMP</v>
          </cell>
          <cell r="E59" t="str">
            <v>後上</v>
          </cell>
          <cell r="F59" t="str">
            <v>デフォーム(凹)</v>
          </cell>
          <cell r="G59">
            <v>3</v>
          </cell>
        </row>
        <row r="60">
          <cell r="A60" t="str">
            <v>AF</v>
          </cell>
          <cell r="B60" t="str">
            <v>S5A</v>
          </cell>
          <cell r="C60" t="str">
            <v>ボンネットCOMP</v>
          </cell>
          <cell r="F60" t="str">
            <v>閉り不良</v>
          </cell>
          <cell r="G60">
            <v>3</v>
          </cell>
        </row>
        <row r="61">
          <cell r="A61" t="str">
            <v>AF</v>
          </cell>
          <cell r="B61" t="str">
            <v>S51</v>
          </cell>
          <cell r="C61" t="str">
            <v>アンテナ0リング</v>
          </cell>
          <cell r="F61" t="str">
            <v>雨洩れ</v>
          </cell>
          <cell r="G61">
            <v>3</v>
          </cell>
        </row>
        <row r="62">
          <cell r="A62" t="str">
            <v>AF</v>
          </cell>
          <cell r="B62" t="str">
            <v>S2G</v>
          </cell>
          <cell r="C62" t="str">
            <v>L.フロントアウトサイドパネルセット</v>
          </cell>
          <cell r="E62" t="str">
            <v>サイドシル後</v>
          </cell>
          <cell r="F62" t="str">
            <v>外傷</v>
          </cell>
          <cell r="G62">
            <v>2</v>
          </cell>
        </row>
        <row r="63">
          <cell r="A63" t="str">
            <v>AF</v>
          </cell>
          <cell r="B63" t="str">
            <v>S2K</v>
          </cell>
          <cell r="C63" t="str">
            <v>フロントウインドシールドモールディング</v>
          </cell>
          <cell r="E63" t="str">
            <v>左</v>
          </cell>
          <cell r="F63" t="str">
            <v>浮き</v>
          </cell>
          <cell r="G63">
            <v>2</v>
          </cell>
        </row>
        <row r="64">
          <cell r="A64" t="str">
            <v>AF</v>
          </cell>
          <cell r="B64" t="str">
            <v>S51</v>
          </cell>
          <cell r="C64" t="str">
            <v>R.カウルサイドライニング</v>
          </cell>
          <cell r="F64" t="str">
            <v>雨洩れ</v>
          </cell>
          <cell r="G64">
            <v>2</v>
          </cell>
        </row>
        <row r="65">
          <cell r="A65" t="str">
            <v>AF</v>
          </cell>
          <cell r="B65" t="str">
            <v>S51</v>
          </cell>
          <cell r="C65" t="str">
            <v>フレッシュリサーキュラーケーブル</v>
          </cell>
          <cell r="F65" t="str">
            <v>戻り不良</v>
          </cell>
          <cell r="G65">
            <v>2</v>
          </cell>
        </row>
        <row r="66">
          <cell r="A66" t="str">
            <v>PO</v>
          </cell>
          <cell r="B66" t="str">
            <v>ST7</v>
          </cell>
          <cell r="C66" t="str">
            <v>グローブボックスASSY</v>
          </cell>
          <cell r="F66" t="str">
            <v>開時異音</v>
          </cell>
          <cell r="G66">
            <v>2</v>
          </cell>
        </row>
        <row r="67">
          <cell r="A67" t="str">
            <v>PO</v>
          </cell>
          <cell r="B67" t="str">
            <v>S5A</v>
          </cell>
          <cell r="C67" t="str">
            <v>リヤーバンパーフェイス</v>
          </cell>
          <cell r="E67" t="str">
            <v>右</v>
          </cell>
          <cell r="F67" t="str">
            <v>素材不良</v>
          </cell>
          <cell r="G67">
            <v>2</v>
          </cell>
        </row>
        <row r="68">
          <cell r="A68" t="str">
            <v>PA</v>
          </cell>
          <cell r="B68" t="str">
            <v>S2K</v>
          </cell>
          <cell r="C68" t="str">
            <v>R.フロントアウトサイドパネルセット</v>
          </cell>
          <cell r="E68" t="str">
            <v>FRピラー</v>
          </cell>
          <cell r="F68" t="str">
            <v>塗装不良</v>
          </cell>
          <cell r="G68">
            <v>2</v>
          </cell>
        </row>
        <row r="69">
          <cell r="A69" t="str">
            <v>AF</v>
          </cell>
          <cell r="B69" t="str">
            <v>ST7</v>
          </cell>
          <cell r="C69" t="str">
            <v>ヒーターテンプレバー</v>
          </cell>
          <cell r="F69" t="str">
            <v>ストローク</v>
          </cell>
          <cell r="G69">
            <v>2</v>
          </cell>
        </row>
        <row r="70">
          <cell r="A70" t="str">
            <v>AF</v>
          </cell>
          <cell r="B70" t="str">
            <v>S5A</v>
          </cell>
          <cell r="C70" t="str">
            <v>ルーフライニングASSY</v>
          </cell>
          <cell r="F70" t="str">
            <v>走行時雑音･異音</v>
          </cell>
          <cell r="G70">
            <v>2</v>
          </cell>
        </row>
        <row r="71">
          <cell r="A71" t="str">
            <v>AF</v>
          </cell>
          <cell r="B71" t="str">
            <v>S5A</v>
          </cell>
          <cell r="C71" t="str">
            <v>ルーフライニングASSY</v>
          </cell>
          <cell r="E71" t="str">
            <v>前左</v>
          </cell>
          <cell r="F71" t="str">
            <v>外傷</v>
          </cell>
          <cell r="G71">
            <v>2</v>
          </cell>
        </row>
        <row r="72">
          <cell r="A72" t="str">
            <v>AF</v>
          </cell>
          <cell r="B72" t="str">
            <v>S5A</v>
          </cell>
          <cell r="C72" t="str">
            <v>リヤーワイパーアーム</v>
          </cell>
          <cell r="F72" t="str">
            <v>機能操作時異音</v>
          </cell>
          <cell r="G72">
            <v>2</v>
          </cell>
        </row>
        <row r="73">
          <cell r="A73" t="str">
            <v>AF</v>
          </cell>
          <cell r="B73" t="str">
            <v>S5A</v>
          </cell>
          <cell r="C73" t="str">
            <v>ニンテイバン</v>
          </cell>
          <cell r="F73" t="str">
            <v>未貼付</v>
          </cell>
          <cell r="G73">
            <v>2</v>
          </cell>
        </row>
        <row r="74">
          <cell r="A74" t="str">
            <v>AF</v>
          </cell>
          <cell r="B74" t="str">
            <v>S5A</v>
          </cell>
          <cell r="C74" t="str">
            <v>ステアリングホイールボディ</v>
          </cell>
          <cell r="F74" t="str">
            <v>機能操作時異音</v>
          </cell>
          <cell r="G74">
            <v>2</v>
          </cell>
        </row>
        <row r="75">
          <cell r="A75" t="str">
            <v>AF</v>
          </cell>
          <cell r="B75" t="str">
            <v>S5A</v>
          </cell>
          <cell r="C75" t="str">
            <v>サンルーフフレームCOMP</v>
          </cell>
          <cell r="F75" t="str">
            <v>機能操作時異音</v>
          </cell>
          <cell r="G75">
            <v>2</v>
          </cell>
        </row>
        <row r="76">
          <cell r="A76" t="str">
            <v>AF</v>
          </cell>
          <cell r="B76" t="str">
            <v>S5A</v>
          </cell>
          <cell r="C76" t="str">
            <v>RR廻り</v>
          </cell>
          <cell r="F76" t="str">
            <v>走行時雑音･異音</v>
          </cell>
          <cell r="G76">
            <v>2</v>
          </cell>
        </row>
        <row r="77">
          <cell r="A77" t="str">
            <v>AF</v>
          </cell>
          <cell r="B77" t="str">
            <v>S5A</v>
          </cell>
          <cell r="C77" t="str">
            <v>R.フロントドアーライニング</v>
          </cell>
          <cell r="F77" t="str">
            <v>走行時雑音･異音</v>
          </cell>
          <cell r="G77">
            <v>2</v>
          </cell>
        </row>
        <row r="78">
          <cell r="A78" t="str">
            <v>AF</v>
          </cell>
          <cell r="B78" t="str">
            <v>S5A</v>
          </cell>
          <cell r="C78" t="str">
            <v>R.FR.シートバック／クッションASSY</v>
          </cell>
          <cell r="F78" t="str">
            <v>汚れ・付着</v>
          </cell>
          <cell r="G78">
            <v>2</v>
          </cell>
        </row>
        <row r="79">
          <cell r="A79" t="str">
            <v>AF</v>
          </cell>
          <cell r="B79" t="str">
            <v>S5A</v>
          </cell>
          <cell r="C79" t="str">
            <v>L.リヤーアウトサイドパネルセット</v>
          </cell>
          <cell r="E79" t="str">
            <v>前</v>
          </cell>
          <cell r="F79" t="str">
            <v>外傷</v>
          </cell>
          <cell r="G79">
            <v>2</v>
          </cell>
        </row>
        <row r="80">
          <cell r="A80" t="str">
            <v>AF</v>
          </cell>
          <cell r="B80" t="str">
            <v>S5A</v>
          </cell>
          <cell r="C80" t="str">
            <v>L.フロントドアーパネルCOMP</v>
          </cell>
          <cell r="E80" t="str">
            <v>前</v>
          </cell>
          <cell r="F80" t="str">
            <v>走行時雑音･異音</v>
          </cell>
          <cell r="G80">
            <v>2</v>
          </cell>
        </row>
        <row r="81">
          <cell r="A81" t="str">
            <v>AF</v>
          </cell>
          <cell r="B81" t="str">
            <v>S5A</v>
          </cell>
          <cell r="C81" t="str">
            <v>L.フロントドアーサッシュガーニッシュ</v>
          </cell>
          <cell r="D81" t="str">
            <v>L.リヤードアーサッシュガーニッシュ</v>
          </cell>
          <cell r="E81" t="str">
            <v>上</v>
          </cell>
          <cell r="F81" t="str">
            <v>雨洩れ</v>
          </cell>
          <cell r="G81">
            <v>2</v>
          </cell>
        </row>
        <row r="82">
          <cell r="A82" t="str">
            <v>プレス</v>
          </cell>
          <cell r="B82" t="str">
            <v>S5A</v>
          </cell>
          <cell r="C82" t="str">
            <v>ルーフパネルCOMP</v>
          </cell>
          <cell r="E82" t="str">
            <v>中左</v>
          </cell>
          <cell r="F82" t="str">
            <v>素材不良</v>
          </cell>
          <cell r="G82">
            <v>2</v>
          </cell>
        </row>
        <row r="83">
          <cell r="A83" t="str">
            <v>プレス</v>
          </cell>
          <cell r="B83" t="str">
            <v>S5A</v>
          </cell>
          <cell r="C83" t="str">
            <v>R.フロントドアーパネルCOMP</v>
          </cell>
          <cell r="E83" t="str">
            <v>中中</v>
          </cell>
          <cell r="F83" t="str">
            <v>素材不良</v>
          </cell>
          <cell r="G83">
            <v>2</v>
          </cell>
        </row>
        <row r="84">
          <cell r="A84" t="str">
            <v>プレス</v>
          </cell>
          <cell r="B84" t="str">
            <v>S51</v>
          </cell>
          <cell r="C84" t="str">
            <v>ダッシュボードアッパーCOMP</v>
          </cell>
          <cell r="F84" t="str">
            <v>スポットズレ</v>
          </cell>
          <cell r="G84">
            <v>2</v>
          </cell>
        </row>
        <row r="85">
          <cell r="A85" t="str">
            <v>WE</v>
          </cell>
          <cell r="B85" t="str">
            <v>ST7</v>
          </cell>
          <cell r="C85" t="str">
            <v>テールゲートロック</v>
          </cell>
          <cell r="F85" t="str">
            <v>調整不良</v>
          </cell>
          <cell r="G85">
            <v>2</v>
          </cell>
        </row>
        <row r="86">
          <cell r="A86" t="str">
            <v>WE</v>
          </cell>
          <cell r="B86" t="str">
            <v>S51</v>
          </cell>
          <cell r="C86" t="str">
            <v>R.フロントアウトサイドパネルセット</v>
          </cell>
          <cell r="E86" t="str">
            <v>ステップ</v>
          </cell>
          <cell r="F86" t="str">
            <v>スパッター</v>
          </cell>
          <cell r="G86">
            <v>2</v>
          </cell>
        </row>
        <row r="87">
          <cell r="A87" t="str">
            <v>WE</v>
          </cell>
          <cell r="B87" t="str">
            <v>S51</v>
          </cell>
          <cell r="C87" t="str">
            <v>R.フロントアウトサイドパネルセット</v>
          </cell>
          <cell r="E87" t="str">
            <v>サイドシル前</v>
          </cell>
          <cell r="F87" t="str">
            <v>デフォーム(凹)</v>
          </cell>
          <cell r="G87">
            <v>2</v>
          </cell>
        </row>
        <row r="88">
          <cell r="A88" t="str">
            <v>WE</v>
          </cell>
          <cell r="B88" t="str">
            <v>S51</v>
          </cell>
          <cell r="C88" t="str">
            <v>L.リヤードアーパネルCOMP</v>
          </cell>
          <cell r="E88" t="str">
            <v>後上</v>
          </cell>
          <cell r="F88" t="str">
            <v>スパッター</v>
          </cell>
          <cell r="G88">
            <v>2</v>
          </cell>
        </row>
        <row r="89">
          <cell r="A89" t="str">
            <v>WE</v>
          </cell>
          <cell r="B89" t="str">
            <v>S51</v>
          </cell>
          <cell r="C89" t="str">
            <v>L.リヤーアウトサイドパネルセット</v>
          </cell>
          <cell r="E89" t="str">
            <v>CTRピラー上</v>
          </cell>
          <cell r="F89" t="str">
            <v>スパッター</v>
          </cell>
          <cell r="G89">
            <v>2</v>
          </cell>
        </row>
        <row r="90">
          <cell r="A90" t="str">
            <v>WE</v>
          </cell>
          <cell r="B90" t="str">
            <v>S51</v>
          </cell>
          <cell r="C90" t="str">
            <v>L.リヤーアウトサイドパネルセット</v>
          </cell>
          <cell r="E90" t="str">
            <v>CTRピラー下</v>
          </cell>
          <cell r="F90" t="str">
            <v>スパッター</v>
          </cell>
          <cell r="G90">
            <v>2</v>
          </cell>
        </row>
        <row r="91">
          <cell r="A91" t="str">
            <v>WE</v>
          </cell>
          <cell r="B91" t="str">
            <v>S51</v>
          </cell>
          <cell r="C91" t="str">
            <v>L.フロントドアーパネルCOMP</v>
          </cell>
          <cell r="E91" t="str">
            <v>後中</v>
          </cell>
          <cell r="F91" t="str">
            <v>デフォーム(凹)</v>
          </cell>
          <cell r="G91">
            <v>2</v>
          </cell>
        </row>
        <row r="92">
          <cell r="A92" t="str">
            <v>WE</v>
          </cell>
          <cell r="B92" t="str">
            <v>S2K</v>
          </cell>
          <cell r="C92" t="str">
            <v>ボンネットCOMP</v>
          </cell>
          <cell r="E92" t="str">
            <v>前中</v>
          </cell>
          <cell r="F92" t="str">
            <v>デフォーム(凹)</v>
          </cell>
          <cell r="G92">
            <v>2</v>
          </cell>
        </row>
        <row r="93">
          <cell r="A93" t="str">
            <v>WE</v>
          </cell>
          <cell r="B93" t="str">
            <v>S2K</v>
          </cell>
          <cell r="C93" t="str">
            <v>R.リヤードアーアウターウェザーストリップ</v>
          </cell>
          <cell r="F93" t="str">
            <v>セット不可</v>
          </cell>
          <cell r="G93">
            <v>2</v>
          </cell>
        </row>
        <row r="94">
          <cell r="A94" t="str">
            <v>WE</v>
          </cell>
          <cell r="B94" t="str">
            <v>ST7</v>
          </cell>
          <cell r="C94" t="str">
            <v>L.フロントドアーパネルCOMP</v>
          </cell>
          <cell r="E94" t="str">
            <v>後下</v>
          </cell>
          <cell r="F94" t="str">
            <v>デフォーム(凸)</v>
          </cell>
          <cell r="G94">
            <v>2</v>
          </cell>
        </row>
        <row r="95">
          <cell r="A95" t="str">
            <v>WE</v>
          </cell>
          <cell r="B95" t="str">
            <v>S5A</v>
          </cell>
          <cell r="C95" t="str">
            <v>ルーフパネルCOMP</v>
          </cell>
          <cell r="E95" t="str">
            <v>前右</v>
          </cell>
          <cell r="F95" t="str">
            <v>デフォーム(凹)</v>
          </cell>
          <cell r="G95">
            <v>2</v>
          </cell>
        </row>
        <row r="96">
          <cell r="A96" t="str">
            <v>WE</v>
          </cell>
          <cell r="B96" t="str">
            <v>S5A</v>
          </cell>
          <cell r="C96" t="str">
            <v>トランクリッドCOMP</v>
          </cell>
          <cell r="E96" t="str">
            <v>後左</v>
          </cell>
          <cell r="F96" t="str">
            <v>ＷＥシーラー</v>
          </cell>
          <cell r="G96">
            <v>2</v>
          </cell>
        </row>
        <row r="97">
          <cell r="A97" t="str">
            <v>WE</v>
          </cell>
          <cell r="B97" t="str">
            <v>S5A</v>
          </cell>
          <cell r="C97" t="str">
            <v>トランクリッドCOMP</v>
          </cell>
          <cell r="D97" t="str">
            <v>ノグチパッチ</v>
          </cell>
          <cell r="F97" t="str">
            <v>外れ抜け</v>
          </cell>
          <cell r="G97">
            <v>2</v>
          </cell>
        </row>
        <row r="98">
          <cell r="A98" t="str">
            <v>WE</v>
          </cell>
          <cell r="B98" t="str">
            <v>S5A</v>
          </cell>
          <cell r="C98" t="str">
            <v>R.フロントドアーパネルCOMP</v>
          </cell>
          <cell r="E98" t="str">
            <v>中中</v>
          </cell>
          <cell r="F98" t="str">
            <v>デフォーム(凹)</v>
          </cell>
          <cell r="G98">
            <v>2</v>
          </cell>
        </row>
        <row r="99">
          <cell r="A99" t="str">
            <v>WE</v>
          </cell>
          <cell r="B99" t="str">
            <v>S5A</v>
          </cell>
          <cell r="C99" t="str">
            <v>R.フロントドアーパネルCOMP</v>
          </cell>
          <cell r="E99" t="str">
            <v>後上</v>
          </cell>
          <cell r="F99" t="str">
            <v>スパッター</v>
          </cell>
          <cell r="G99">
            <v>2</v>
          </cell>
        </row>
        <row r="100">
          <cell r="A100" t="str">
            <v>WE</v>
          </cell>
          <cell r="B100" t="str">
            <v>S5A</v>
          </cell>
          <cell r="C100" t="str">
            <v>R.フロントドアーパネルCOMP</v>
          </cell>
          <cell r="D100" t="str">
            <v>R.リヤードアーパネルCOMP</v>
          </cell>
          <cell r="E100" t="str">
            <v>後上</v>
          </cell>
          <cell r="F100" t="str">
            <v>段差</v>
          </cell>
          <cell r="G100">
            <v>2</v>
          </cell>
        </row>
        <row r="101">
          <cell r="A101" t="str">
            <v>WE</v>
          </cell>
          <cell r="B101" t="str">
            <v>S5A</v>
          </cell>
          <cell r="C101" t="str">
            <v>R.サイドガーニッシュ</v>
          </cell>
          <cell r="F101" t="str">
            <v>雨洩れ</v>
          </cell>
          <cell r="G101">
            <v>2</v>
          </cell>
        </row>
        <row r="102">
          <cell r="A102" t="str">
            <v>WE</v>
          </cell>
          <cell r="B102" t="str">
            <v>S5A</v>
          </cell>
          <cell r="C102" t="str">
            <v>R.FR.ウインドシールドサイドモールASSY.</v>
          </cell>
          <cell r="F102" t="str">
            <v>Tスタット不良</v>
          </cell>
          <cell r="G102">
            <v>2</v>
          </cell>
        </row>
        <row r="103">
          <cell r="A103" t="str">
            <v>WE</v>
          </cell>
          <cell r="B103" t="str">
            <v>S5A</v>
          </cell>
          <cell r="C103" t="str">
            <v>L.リヤードアーパネルCOMP</v>
          </cell>
          <cell r="E103" t="str">
            <v>前上</v>
          </cell>
          <cell r="F103" t="str">
            <v>デフォーム(凹)</v>
          </cell>
          <cell r="G103">
            <v>2</v>
          </cell>
        </row>
        <row r="104">
          <cell r="A104" t="str">
            <v>WE</v>
          </cell>
          <cell r="B104" t="str">
            <v>S5A</v>
          </cell>
          <cell r="C104" t="str">
            <v>L.フロントドアーパネルCOMP</v>
          </cell>
          <cell r="E104" t="str">
            <v>中上</v>
          </cell>
          <cell r="F104" t="str">
            <v>デフォーム(凹)</v>
          </cell>
          <cell r="G104">
            <v>2</v>
          </cell>
        </row>
        <row r="105">
          <cell r="A105" t="str">
            <v>WE</v>
          </cell>
          <cell r="B105" t="str">
            <v>S51</v>
          </cell>
          <cell r="C105" t="str">
            <v>ダッシュボードアッパーCOMP</v>
          </cell>
          <cell r="F105" t="str">
            <v>スポットズレ</v>
          </cell>
          <cell r="G105">
            <v>2</v>
          </cell>
        </row>
        <row r="106">
          <cell r="A106" t="str">
            <v>WE</v>
          </cell>
          <cell r="B106" t="str">
            <v>S51</v>
          </cell>
          <cell r="C106" t="str">
            <v>R.リヤードアーパネルCOMP</v>
          </cell>
          <cell r="E106" t="str">
            <v>中中</v>
          </cell>
          <cell r="F106" t="str">
            <v>デフォーム(凹)</v>
          </cell>
          <cell r="G106">
            <v>2</v>
          </cell>
        </row>
        <row r="107">
          <cell r="A107" t="str">
            <v>WE</v>
          </cell>
          <cell r="B107" t="str">
            <v>S51</v>
          </cell>
          <cell r="C107" t="str">
            <v>R.リヤーアウトサイドパネルセット</v>
          </cell>
          <cell r="E107" t="str">
            <v>サイドシル後</v>
          </cell>
          <cell r="F107" t="str">
            <v>デフォーム(凹)</v>
          </cell>
          <cell r="G107">
            <v>2</v>
          </cell>
        </row>
        <row r="108">
          <cell r="A108" t="str">
            <v>WE</v>
          </cell>
          <cell r="B108" t="str">
            <v>S51</v>
          </cell>
          <cell r="C108" t="str">
            <v>R.リヤーアウトサイドパネルセット</v>
          </cell>
          <cell r="E108" t="str">
            <v>CTRピラー上</v>
          </cell>
          <cell r="F108" t="str">
            <v>スパッター</v>
          </cell>
          <cell r="G108">
            <v>2</v>
          </cell>
        </row>
        <row r="109">
          <cell r="A109" t="str">
            <v>WE</v>
          </cell>
          <cell r="B109" t="str">
            <v>S2K</v>
          </cell>
          <cell r="C109" t="str">
            <v>R.フロントドアーパネルCOMP</v>
          </cell>
          <cell r="E109" t="str">
            <v>中中</v>
          </cell>
          <cell r="F109" t="str">
            <v>デフォーム(凹)</v>
          </cell>
          <cell r="G109">
            <v>2</v>
          </cell>
        </row>
        <row r="110">
          <cell r="A110" t="str">
            <v>WE</v>
          </cell>
          <cell r="B110" t="str">
            <v>S2K</v>
          </cell>
          <cell r="C110" t="str">
            <v>L.フロントドアーパネルCOMP</v>
          </cell>
          <cell r="E110" t="str">
            <v>前中</v>
          </cell>
          <cell r="F110" t="str">
            <v>デフォーム(凹)</v>
          </cell>
          <cell r="G110">
            <v>2</v>
          </cell>
        </row>
        <row r="111">
          <cell r="A111" t="str">
            <v>WE</v>
          </cell>
          <cell r="B111" t="str">
            <v>S2K</v>
          </cell>
          <cell r="C111" t="str">
            <v>L.フロントドアーパネルCOMP</v>
          </cell>
          <cell r="E111" t="str">
            <v>後中</v>
          </cell>
          <cell r="F111" t="str">
            <v>折れ</v>
          </cell>
          <cell r="G111">
            <v>2</v>
          </cell>
        </row>
        <row r="112">
          <cell r="A112" t="str">
            <v>WE</v>
          </cell>
          <cell r="B112" t="str">
            <v>S2K</v>
          </cell>
          <cell r="C112" t="str">
            <v>L.フロントアウトサイドパネルセット</v>
          </cell>
          <cell r="E112" t="str">
            <v>FRピラー</v>
          </cell>
          <cell r="F112" t="str">
            <v>デフォーム(凹)</v>
          </cell>
          <cell r="G112">
            <v>2</v>
          </cell>
        </row>
        <row r="113">
          <cell r="A113" t="str">
            <v>WE</v>
          </cell>
          <cell r="B113" t="str">
            <v>S2G</v>
          </cell>
          <cell r="C113" t="str">
            <v>R.リヤーアウトサイドパネルセット</v>
          </cell>
          <cell r="E113" t="str">
            <v>後右</v>
          </cell>
          <cell r="F113" t="str">
            <v>デフォーム(凹)</v>
          </cell>
          <cell r="G113">
            <v>2</v>
          </cell>
        </row>
        <row r="114">
          <cell r="A114" t="str">
            <v>WE</v>
          </cell>
          <cell r="B114" t="str">
            <v>S2G</v>
          </cell>
          <cell r="C114" t="str">
            <v>L.リヤードアーパネルCOMP</v>
          </cell>
          <cell r="E114" t="str">
            <v>後中</v>
          </cell>
          <cell r="F114" t="str">
            <v>ＷＥシーラー</v>
          </cell>
          <cell r="G114">
            <v>2</v>
          </cell>
        </row>
        <row r="115">
          <cell r="A115" t="str">
            <v>WE</v>
          </cell>
          <cell r="B115" t="str">
            <v>S2G</v>
          </cell>
          <cell r="C115" t="str">
            <v>L.リヤードアーアッパーサッシュCOMP</v>
          </cell>
          <cell r="E115" t="str">
            <v>内</v>
          </cell>
          <cell r="F115" t="str">
            <v>穴あき</v>
          </cell>
          <cell r="G115">
            <v>2</v>
          </cell>
        </row>
        <row r="116">
          <cell r="A116" t="str">
            <v>PO</v>
          </cell>
          <cell r="B116" t="str">
            <v>ST7</v>
          </cell>
          <cell r="C116" t="str">
            <v>フロントバンパーフェイス</v>
          </cell>
          <cell r="E116" t="str">
            <v>右</v>
          </cell>
          <cell r="F116" t="str">
            <v>塗装不良</v>
          </cell>
          <cell r="G116">
            <v>2</v>
          </cell>
        </row>
        <row r="117">
          <cell r="A117" t="str">
            <v>AF</v>
          </cell>
          <cell r="B117" t="str">
            <v>S5A</v>
          </cell>
          <cell r="C117" t="str">
            <v>L.FR.シートバック／クッションASSY</v>
          </cell>
          <cell r="F117" t="str">
            <v>ガタ</v>
          </cell>
          <cell r="G117">
            <v>2</v>
          </cell>
        </row>
        <row r="118">
          <cell r="A118" t="str">
            <v>AF</v>
          </cell>
          <cell r="B118" t="str">
            <v>S06</v>
          </cell>
          <cell r="C118" t="str">
            <v>R.フロントアウトサイドパネルセット</v>
          </cell>
          <cell r="E118" t="str">
            <v>ステップ</v>
          </cell>
          <cell r="F118" t="str">
            <v>外傷</v>
          </cell>
          <cell r="G118">
            <v>1</v>
          </cell>
        </row>
        <row r="119">
          <cell r="A119" t="str">
            <v>AF</v>
          </cell>
          <cell r="B119" t="str">
            <v>S2G</v>
          </cell>
          <cell r="C119" t="str">
            <v>L.リヤードアーアウターウェザーストリップ</v>
          </cell>
          <cell r="E119" t="str">
            <v>前</v>
          </cell>
          <cell r="F119" t="str">
            <v>外傷</v>
          </cell>
          <cell r="G119">
            <v>1</v>
          </cell>
        </row>
        <row r="120">
          <cell r="A120" t="str">
            <v>AF</v>
          </cell>
          <cell r="B120" t="str">
            <v>S2G</v>
          </cell>
          <cell r="C120" t="str">
            <v>R.リヤーホイールアーチ</v>
          </cell>
          <cell r="E120" t="str">
            <v>上</v>
          </cell>
          <cell r="F120" t="str">
            <v>外傷</v>
          </cell>
          <cell r="G120">
            <v>1</v>
          </cell>
        </row>
        <row r="121">
          <cell r="A121" t="str">
            <v>AF</v>
          </cell>
          <cell r="B121" t="str">
            <v>S2G</v>
          </cell>
          <cell r="C121" t="str">
            <v>コラムロアーカバーASSY</v>
          </cell>
          <cell r="D121" t="str">
            <v>コラムアッパーカバーASSY</v>
          </cell>
          <cell r="F121" t="str">
            <v>隙間</v>
          </cell>
          <cell r="G121">
            <v>1</v>
          </cell>
        </row>
        <row r="122">
          <cell r="A122" t="str">
            <v>AF</v>
          </cell>
          <cell r="B122" t="str">
            <v>S2G</v>
          </cell>
          <cell r="C122" t="str">
            <v>テールゲートCOMP</v>
          </cell>
          <cell r="F122" t="str">
            <v>閉時異音</v>
          </cell>
          <cell r="G122">
            <v>1</v>
          </cell>
        </row>
        <row r="123">
          <cell r="A123" t="str">
            <v>AF</v>
          </cell>
          <cell r="B123" t="str">
            <v>S2K</v>
          </cell>
          <cell r="C123" t="str">
            <v>ATシフトポジションインジケーター</v>
          </cell>
          <cell r="F123" t="str">
            <v>位置ズレ</v>
          </cell>
          <cell r="G123">
            <v>1</v>
          </cell>
        </row>
        <row r="124">
          <cell r="A124" t="str">
            <v>AF</v>
          </cell>
          <cell r="B124" t="str">
            <v>S2G</v>
          </cell>
          <cell r="C124" t="str">
            <v>フロントバルクヘッドCOMP</v>
          </cell>
          <cell r="F124" t="str">
            <v>外傷</v>
          </cell>
          <cell r="G124">
            <v>1</v>
          </cell>
        </row>
        <row r="125">
          <cell r="A125" t="str">
            <v>AF</v>
          </cell>
          <cell r="B125" t="str">
            <v>S2K</v>
          </cell>
          <cell r="C125" t="str">
            <v>インストルメントパネルASSY</v>
          </cell>
          <cell r="F125" t="str">
            <v>走行時雑音･異音</v>
          </cell>
          <cell r="G125">
            <v>1</v>
          </cell>
        </row>
        <row r="126">
          <cell r="A126" t="str">
            <v>AF</v>
          </cell>
          <cell r="B126" t="str">
            <v>S2K</v>
          </cell>
          <cell r="C126" t="str">
            <v>R.リヤーアウトサイドパネルセット</v>
          </cell>
          <cell r="E126" t="str">
            <v>CTRピラー下</v>
          </cell>
          <cell r="F126" t="str">
            <v>外傷</v>
          </cell>
          <cell r="G126">
            <v>1</v>
          </cell>
        </row>
        <row r="127">
          <cell r="A127" t="str">
            <v>AF</v>
          </cell>
          <cell r="B127" t="str">
            <v>S2K</v>
          </cell>
          <cell r="C127" t="str">
            <v>R.フロントドアーライニングサブASSY</v>
          </cell>
          <cell r="E127" t="str">
            <v>前</v>
          </cell>
          <cell r="F127" t="str">
            <v>走行時雑音･異音</v>
          </cell>
          <cell r="G127">
            <v>1</v>
          </cell>
        </row>
        <row r="128">
          <cell r="A128" t="str">
            <v>AF</v>
          </cell>
          <cell r="B128" t="str">
            <v>S2K</v>
          </cell>
          <cell r="C128" t="str">
            <v>R.フロントドアーパネルCOMP</v>
          </cell>
          <cell r="F128" t="str">
            <v>走行時雑音･異音</v>
          </cell>
          <cell r="G128">
            <v>1</v>
          </cell>
        </row>
        <row r="129">
          <cell r="A129" t="str">
            <v>AF</v>
          </cell>
          <cell r="B129" t="str">
            <v>S2K</v>
          </cell>
          <cell r="C129" t="str">
            <v>L.リヤードアーライニング</v>
          </cell>
          <cell r="F129" t="str">
            <v>浮き</v>
          </cell>
          <cell r="G129">
            <v>1</v>
          </cell>
        </row>
        <row r="130">
          <cell r="A130" t="str">
            <v>AF</v>
          </cell>
          <cell r="B130" t="str">
            <v>S2K</v>
          </cell>
          <cell r="C130" t="str">
            <v>L.フロントフェンダーパネル</v>
          </cell>
          <cell r="E130" t="str">
            <v>後上</v>
          </cell>
          <cell r="F130" t="str">
            <v>外傷</v>
          </cell>
          <cell r="G130">
            <v>1</v>
          </cell>
        </row>
        <row r="131">
          <cell r="A131" t="str">
            <v>AF</v>
          </cell>
          <cell r="B131" t="str">
            <v>S2K</v>
          </cell>
          <cell r="C131" t="str">
            <v>L.フロントピラーガーニッシュASSY</v>
          </cell>
          <cell r="E131" t="str">
            <v>上</v>
          </cell>
          <cell r="F131" t="str">
            <v>隙間</v>
          </cell>
          <cell r="G131">
            <v>1</v>
          </cell>
        </row>
        <row r="132">
          <cell r="A132" t="str">
            <v>AF</v>
          </cell>
          <cell r="B132" t="str">
            <v>S2K</v>
          </cell>
          <cell r="C132" t="str">
            <v>L.フロントピラーガーニッシュASSY</v>
          </cell>
          <cell r="D132" t="str">
            <v>ルーフライニングASSY</v>
          </cell>
          <cell r="F132" t="str">
            <v>隙間</v>
          </cell>
          <cell r="G132">
            <v>1</v>
          </cell>
        </row>
        <row r="133">
          <cell r="A133" t="str">
            <v>AF</v>
          </cell>
          <cell r="B133" t="str">
            <v>S51</v>
          </cell>
          <cell r="C133" t="str">
            <v>L.フロントフェンダーパネルCOMP</v>
          </cell>
          <cell r="E133" t="str">
            <v>後中</v>
          </cell>
          <cell r="F133" t="str">
            <v>外傷</v>
          </cell>
          <cell r="G133">
            <v>1</v>
          </cell>
        </row>
        <row r="134">
          <cell r="A134" t="str">
            <v>AF</v>
          </cell>
          <cell r="B134" t="str">
            <v>S51</v>
          </cell>
          <cell r="C134" t="str">
            <v>L.フロントピラーガーニッシュASSY</v>
          </cell>
          <cell r="F134" t="str">
            <v>取付不良</v>
          </cell>
          <cell r="G134">
            <v>1</v>
          </cell>
        </row>
        <row r="135">
          <cell r="A135" t="str">
            <v>AF</v>
          </cell>
          <cell r="B135" t="str">
            <v>S51</v>
          </cell>
          <cell r="C135" t="str">
            <v>L.フロントドアーライニングサブASSY</v>
          </cell>
          <cell r="F135" t="str">
            <v>雨洩れ</v>
          </cell>
          <cell r="G135">
            <v>1</v>
          </cell>
        </row>
        <row r="136">
          <cell r="A136" t="str">
            <v>AF</v>
          </cell>
          <cell r="B136" t="str">
            <v>S51</v>
          </cell>
          <cell r="C136" t="str">
            <v>L.フロントアウトサイドパネルセット</v>
          </cell>
          <cell r="E136" t="str">
            <v>RRピラー</v>
          </cell>
          <cell r="F136" t="str">
            <v>外傷</v>
          </cell>
          <cell r="G136">
            <v>1</v>
          </cell>
        </row>
        <row r="137">
          <cell r="A137" t="str">
            <v>AF</v>
          </cell>
          <cell r="B137" t="str">
            <v>S51</v>
          </cell>
          <cell r="C137" t="str">
            <v>L.フロントアウトサイドパネルセット</v>
          </cell>
          <cell r="E137" t="str">
            <v>FRピラー下</v>
          </cell>
          <cell r="F137" t="str">
            <v>外傷</v>
          </cell>
          <cell r="G137">
            <v>1</v>
          </cell>
        </row>
        <row r="138">
          <cell r="A138" t="str">
            <v>AF</v>
          </cell>
          <cell r="B138" t="str">
            <v>S2K</v>
          </cell>
          <cell r="C138" t="str">
            <v>リヤーセンターエンブレムH</v>
          </cell>
          <cell r="F138" t="str">
            <v>浮き</v>
          </cell>
          <cell r="G138">
            <v>1</v>
          </cell>
        </row>
        <row r="139">
          <cell r="A139" t="str">
            <v>AF</v>
          </cell>
          <cell r="B139" t="str">
            <v>S2K</v>
          </cell>
          <cell r="C139" t="str">
            <v>ボンネットCOMP</v>
          </cell>
          <cell r="E139" t="str">
            <v>中左</v>
          </cell>
          <cell r="F139" t="str">
            <v>外傷</v>
          </cell>
          <cell r="G139">
            <v>1</v>
          </cell>
        </row>
        <row r="140">
          <cell r="A140" t="str">
            <v>AF</v>
          </cell>
          <cell r="B140" t="str">
            <v>S2K</v>
          </cell>
          <cell r="C140" t="str">
            <v>ボンネットCOMP</v>
          </cell>
          <cell r="E140" t="str">
            <v>前中</v>
          </cell>
          <cell r="F140" t="str">
            <v>デフォーム(凸)</v>
          </cell>
          <cell r="G140">
            <v>1</v>
          </cell>
        </row>
        <row r="141">
          <cell r="A141" t="str">
            <v>AF</v>
          </cell>
          <cell r="B141" t="str">
            <v>S5A</v>
          </cell>
          <cell r="C141" t="str">
            <v>L.リヤードアーパネルCOMP</v>
          </cell>
          <cell r="E141" t="str">
            <v>後上</v>
          </cell>
          <cell r="F141" t="str">
            <v>外傷</v>
          </cell>
          <cell r="G141">
            <v>1</v>
          </cell>
        </row>
        <row r="142">
          <cell r="A142" t="str">
            <v>AF</v>
          </cell>
          <cell r="B142" t="str">
            <v>S5A</v>
          </cell>
          <cell r="C142" t="str">
            <v>L.リヤードアーパネルCOMP</v>
          </cell>
          <cell r="E142" t="str">
            <v>後</v>
          </cell>
          <cell r="F142" t="str">
            <v>走行時雑音･異音</v>
          </cell>
          <cell r="G142">
            <v>1</v>
          </cell>
        </row>
        <row r="143">
          <cell r="A143" t="str">
            <v>AF</v>
          </cell>
          <cell r="B143" t="str">
            <v>S5A</v>
          </cell>
          <cell r="C143" t="str">
            <v>L.リヤーシートベルトインナーバックル</v>
          </cell>
          <cell r="F143" t="str">
            <v>汚れ・付着</v>
          </cell>
          <cell r="G143">
            <v>1</v>
          </cell>
        </row>
        <row r="144">
          <cell r="A144" t="str">
            <v>AF</v>
          </cell>
          <cell r="B144" t="str">
            <v>S5A</v>
          </cell>
          <cell r="C144" t="str">
            <v>L.リヤーアウターシートベルトASSY</v>
          </cell>
          <cell r="F144" t="str">
            <v>汚れ・付着</v>
          </cell>
          <cell r="G144">
            <v>1</v>
          </cell>
        </row>
        <row r="145">
          <cell r="A145" t="str">
            <v>AF</v>
          </cell>
          <cell r="B145" t="str">
            <v>S5A</v>
          </cell>
          <cell r="C145" t="str">
            <v>L.フロントピラーガーニッシュASSY</v>
          </cell>
          <cell r="F145" t="str">
            <v>汚れ・付着</v>
          </cell>
          <cell r="G145">
            <v>1</v>
          </cell>
        </row>
        <row r="146">
          <cell r="A146" t="str">
            <v>AF</v>
          </cell>
          <cell r="B146" t="str">
            <v>S5A</v>
          </cell>
          <cell r="C146" t="str">
            <v>L.フロントドアーランチャンネル</v>
          </cell>
          <cell r="F146" t="str">
            <v>落ち込み</v>
          </cell>
          <cell r="G146">
            <v>1</v>
          </cell>
        </row>
        <row r="147">
          <cell r="A147" t="str">
            <v>AF</v>
          </cell>
          <cell r="B147" t="str">
            <v>S5A</v>
          </cell>
          <cell r="C147" t="str">
            <v>L.フロントドアーパネルCOMP</v>
          </cell>
          <cell r="F147" t="str">
            <v>走行時雑音･異音</v>
          </cell>
          <cell r="G147">
            <v>1</v>
          </cell>
        </row>
        <row r="148">
          <cell r="A148" t="str">
            <v>AF</v>
          </cell>
          <cell r="B148" t="str">
            <v>S5A</v>
          </cell>
          <cell r="C148" t="str">
            <v>L.フロントドアーパネルCOMP</v>
          </cell>
          <cell r="E148" t="str">
            <v>後下</v>
          </cell>
          <cell r="F148" t="str">
            <v>外傷</v>
          </cell>
          <cell r="G148">
            <v>1</v>
          </cell>
        </row>
        <row r="149">
          <cell r="A149" t="str">
            <v>AF</v>
          </cell>
          <cell r="B149" t="str">
            <v>S5A</v>
          </cell>
          <cell r="C149" t="str">
            <v>フロントコンソール</v>
          </cell>
          <cell r="E149" t="str">
            <v>前</v>
          </cell>
          <cell r="F149" t="str">
            <v>隙間</v>
          </cell>
          <cell r="G149">
            <v>1</v>
          </cell>
        </row>
        <row r="150">
          <cell r="A150" t="str">
            <v>AF</v>
          </cell>
          <cell r="B150" t="str">
            <v>S5A</v>
          </cell>
          <cell r="C150" t="str">
            <v>フロントウインドシールドモールディング</v>
          </cell>
          <cell r="E150" t="str">
            <v>右上</v>
          </cell>
          <cell r="F150" t="str">
            <v>浮き</v>
          </cell>
          <cell r="G150">
            <v>1</v>
          </cell>
        </row>
        <row r="151">
          <cell r="A151" t="str">
            <v>AF</v>
          </cell>
          <cell r="B151" t="str">
            <v>S5A</v>
          </cell>
          <cell r="C151" t="str">
            <v>フューエルフィラーリッドクッション</v>
          </cell>
          <cell r="F151" t="str">
            <v>外れ抜け</v>
          </cell>
          <cell r="G151">
            <v>1</v>
          </cell>
        </row>
        <row r="152">
          <cell r="A152" t="str">
            <v>AF</v>
          </cell>
          <cell r="B152" t="str">
            <v>S5A</v>
          </cell>
          <cell r="C152" t="str">
            <v>ハンドブレーキレバーASSY</v>
          </cell>
          <cell r="F152" t="str">
            <v>引き代</v>
          </cell>
          <cell r="G152">
            <v>1</v>
          </cell>
        </row>
        <row r="153">
          <cell r="A153" t="str">
            <v>AF</v>
          </cell>
          <cell r="B153" t="str">
            <v>S5A</v>
          </cell>
          <cell r="C153" t="str">
            <v>ハンドブレーキスイッチ</v>
          </cell>
          <cell r="F153" t="str">
            <v>走行時雑音･異音</v>
          </cell>
          <cell r="G153">
            <v>1</v>
          </cell>
        </row>
        <row r="154">
          <cell r="A154" t="str">
            <v>AF</v>
          </cell>
          <cell r="B154" t="str">
            <v>S5A</v>
          </cell>
          <cell r="C154" t="str">
            <v>トランクリッドウェザーストリップ</v>
          </cell>
          <cell r="F154" t="str">
            <v>雨洩れ</v>
          </cell>
          <cell r="G154">
            <v>1</v>
          </cell>
        </row>
        <row r="155">
          <cell r="A155" t="str">
            <v>AF</v>
          </cell>
          <cell r="B155" t="str">
            <v>S5A</v>
          </cell>
          <cell r="C155" t="str">
            <v>ダッシュボードアッパーCOMP</v>
          </cell>
          <cell r="F155" t="str">
            <v>外傷</v>
          </cell>
          <cell r="G155">
            <v>1</v>
          </cell>
        </row>
        <row r="156">
          <cell r="A156" t="str">
            <v>AF</v>
          </cell>
          <cell r="B156" t="str">
            <v>S5A</v>
          </cell>
          <cell r="C156" t="str">
            <v>スロットルボデーASSY</v>
          </cell>
          <cell r="F156" t="str">
            <v>作動不良</v>
          </cell>
          <cell r="G156">
            <v>1</v>
          </cell>
        </row>
        <row r="157">
          <cell r="A157" t="str">
            <v>PO</v>
          </cell>
          <cell r="B157" t="str">
            <v>S5A</v>
          </cell>
          <cell r="C157" t="str">
            <v>リヤーバンパーフェイス</v>
          </cell>
          <cell r="E157" t="str">
            <v>中</v>
          </cell>
          <cell r="F157" t="str">
            <v>塗装不良</v>
          </cell>
          <cell r="G157">
            <v>1</v>
          </cell>
        </row>
        <row r="158">
          <cell r="A158" t="str">
            <v>PO</v>
          </cell>
          <cell r="B158" t="str">
            <v>S5A</v>
          </cell>
          <cell r="C158" t="str">
            <v>リヤーバンパーフェイス</v>
          </cell>
          <cell r="E158" t="str">
            <v>右</v>
          </cell>
          <cell r="F158" t="str">
            <v>ゴミ</v>
          </cell>
          <cell r="G158">
            <v>1</v>
          </cell>
        </row>
        <row r="159">
          <cell r="A159" t="str">
            <v>PO</v>
          </cell>
          <cell r="B159" t="str">
            <v>S5A</v>
          </cell>
          <cell r="C159" t="str">
            <v>グローブボックスASSY</v>
          </cell>
          <cell r="F159" t="str">
            <v>段差</v>
          </cell>
          <cell r="G159">
            <v>1</v>
          </cell>
        </row>
        <row r="160">
          <cell r="A160" t="str">
            <v>PO</v>
          </cell>
          <cell r="B160" t="str">
            <v>S5A</v>
          </cell>
          <cell r="C160" t="str">
            <v>グローブボックスASSY</v>
          </cell>
          <cell r="F160" t="str">
            <v>走行時雑音･異音</v>
          </cell>
          <cell r="G160">
            <v>1</v>
          </cell>
        </row>
        <row r="161">
          <cell r="A161" t="str">
            <v>PO</v>
          </cell>
          <cell r="B161" t="str">
            <v>S5A</v>
          </cell>
          <cell r="C161" t="str">
            <v>グローブボックスASSY</v>
          </cell>
          <cell r="F161" t="str">
            <v>開き不良</v>
          </cell>
          <cell r="G161">
            <v>1</v>
          </cell>
        </row>
        <row r="162">
          <cell r="A162" t="str">
            <v>PO</v>
          </cell>
          <cell r="B162" t="str">
            <v>S5A</v>
          </cell>
          <cell r="C162" t="str">
            <v>インパネアッパーパツド</v>
          </cell>
          <cell r="E162" t="str">
            <v>左</v>
          </cell>
          <cell r="F162" t="str">
            <v>走行時雑音･異音</v>
          </cell>
          <cell r="G162">
            <v>1</v>
          </cell>
        </row>
        <row r="163">
          <cell r="A163" t="str">
            <v>PO</v>
          </cell>
          <cell r="B163" t="str">
            <v>S5A</v>
          </cell>
          <cell r="C163" t="str">
            <v>インストルメントパネルASSY</v>
          </cell>
          <cell r="F163" t="str">
            <v>走行時雑音･異音</v>
          </cell>
          <cell r="G163">
            <v>1</v>
          </cell>
        </row>
        <row r="164">
          <cell r="A164" t="str">
            <v>PO</v>
          </cell>
          <cell r="B164" t="str">
            <v>S51</v>
          </cell>
          <cell r="C164" t="str">
            <v>アシスタントモジュールASSY</v>
          </cell>
          <cell r="E164" t="str">
            <v>右</v>
          </cell>
          <cell r="F164" t="str">
            <v>段差</v>
          </cell>
          <cell r="G164">
            <v>1</v>
          </cell>
        </row>
        <row r="165">
          <cell r="A165" t="str">
            <v>PO</v>
          </cell>
          <cell r="B165" t="str">
            <v>S2K</v>
          </cell>
          <cell r="C165" t="str">
            <v>サイドアウトレットASSY</v>
          </cell>
          <cell r="E165" t="str">
            <v>左</v>
          </cell>
          <cell r="F165" t="str">
            <v>浮き</v>
          </cell>
          <cell r="G165">
            <v>1</v>
          </cell>
        </row>
        <row r="166">
          <cell r="A166" t="str">
            <v>PO</v>
          </cell>
          <cell r="B166" t="str">
            <v>S2K</v>
          </cell>
          <cell r="C166" t="str">
            <v>オートラジオチューナーASSY</v>
          </cell>
          <cell r="F166" t="str">
            <v>作動不良</v>
          </cell>
          <cell r="G166">
            <v>1</v>
          </cell>
        </row>
        <row r="167">
          <cell r="A167" t="str">
            <v>PO</v>
          </cell>
          <cell r="B167" t="str">
            <v>S2K</v>
          </cell>
          <cell r="C167" t="str">
            <v>インストルメントパネルASSY</v>
          </cell>
          <cell r="E167" t="str">
            <v>右</v>
          </cell>
          <cell r="F167" t="str">
            <v>走行時雑音･異音</v>
          </cell>
          <cell r="G167">
            <v>1</v>
          </cell>
        </row>
        <row r="168">
          <cell r="A168" t="str">
            <v>PO</v>
          </cell>
          <cell r="B168" t="str">
            <v>S2G</v>
          </cell>
          <cell r="C168" t="str">
            <v>フロントバンパーフェイス</v>
          </cell>
          <cell r="E168" t="str">
            <v>左サイド</v>
          </cell>
          <cell r="F168" t="str">
            <v>素材不良</v>
          </cell>
          <cell r="G168">
            <v>1</v>
          </cell>
        </row>
        <row r="169">
          <cell r="A169" t="str">
            <v>PO</v>
          </cell>
          <cell r="B169" t="str">
            <v>S2G</v>
          </cell>
          <cell r="C169" t="str">
            <v>フロントバンパーフェイス</v>
          </cell>
          <cell r="E169" t="str">
            <v>下</v>
          </cell>
          <cell r="F169" t="str">
            <v>スケ</v>
          </cell>
          <cell r="G169">
            <v>1</v>
          </cell>
        </row>
        <row r="170">
          <cell r="A170" t="str">
            <v>PO</v>
          </cell>
          <cell r="B170" t="str">
            <v>S06</v>
          </cell>
          <cell r="C170" t="str">
            <v>フロントバンパーフェイス</v>
          </cell>
          <cell r="D170" t="str">
            <v>リヤーバンパーフェイス</v>
          </cell>
          <cell r="F170" t="str">
            <v>塗装不良</v>
          </cell>
          <cell r="G170">
            <v>1</v>
          </cell>
        </row>
        <row r="171">
          <cell r="A171" t="str">
            <v>PA</v>
          </cell>
          <cell r="B171" t="str">
            <v>ST7</v>
          </cell>
          <cell r="C171" t="str">
            <v>ルーフパネルCOMP</v>
          </cell>
          <cell r="E171" t="str">
            <v>中中</v>
          </cell>
          <cell r="F171" t="str">
            <v>ハジキ</v>
          </cell>
          <cell r="G171">
            <v>1</v>
          </cell>
        </row>
        <row r="172">
          <cell r="A172" t="str">
            <v>PA</v>
          </cell>
          <cell r="B172" t="str">
            <v>ST7</v>
          </cell>
          <cell r="C172" t="str">
            <v>R.リヤーアウトサイドパネルセット</v>
          </cell>
          <cell r="E172" t="str">
            <v>前中</v>
          </cell>
          <cell r="F172" t="str">
            <v>塗装不良</v>
          </cell>
          <cell r="G172">
            <v>1</v>
          </cell>
        </row>
        <row r="173">
          <cell r="A173" t="str">
            <v>PA</v>
          </cell>
          <cell r="B173" t="str">
            <v>ST7</v>
          </cell>
          <cell r="C173" t="str">
            <v>R.テールゲートヒンジスチフナー</v>
          </cell>
          <cell r="F173" t="str">
            <v>外傷</v>
          </cell>
          <cell r="G173">
            <v>1</v>
          </cell>
        </row>
        <row r="174">
          <cell r="A174" t="str">
            <v>PA</v>
          </cell>
          <cell r="B174" t="str">
            <v>S5A</v>
          </cell>
          <cell r="C174" t="str">
            <v>ルーフパネルCOMP</v>
          </cell>
          <cell r="E174" t="str">
            <v>前右</v>
          </cell>
          <cell r="F174" t="str">
            <v>塗装不良</v>
          </cell>
          <cell r="G174">
            <v>1</v>
          </cell>
        </row>
        <row r="175">
          <cell r="A175" t="str">
            <v>PA</v>
          </cell>
          <cell r="B175" t="str">
            <v>S5A</v>
          </cell>
          <cell r="C175" t="str">
            <v>ボンネットCOMP</v>
          </cell>
          <cell r="E175" t="str">
            <v>中左</v>
          </cell>
          <cell r="F175" t="str">
            <v>塗装不良</v>
          </cell>
          <cell r="G175">
            <v>1</v>
          </cell>
        </row>
        <row r="176">
          <cell r="A176" t="str">
            <v>PA</v>
          </cell>
          <cell r="B176" t="str">
            <v>S5A</v>
          </cell>
          <cell r="C176" t="str">
            <v>ボンネットCOMP</v>
          </cell>
          <cell r="E176" t="str">
            <v>後中</v>
          </cell>
          <cell r="F176" t="str">
            <v>ゴミ</v>
          </cell>
          <cell r="G176">
            <v>1</v>
          </cell>
        </row>
        <row r="177">
          <cell r="A177" t="str">
            <v>PA</v>
          </cell>
          <cell r="B177" t="str">
            <v>S5A</v>
          </cell>
          <cell r="C177" t="str">
            <v>フロントバンパーフェイス</v>
          </cell>
          <cell r="D177" t="str">
            <v>L.フロントフェンダーパネルCOMP</v>
          </cell>
          <cell r="E177" t="str">
            <v>左サイド</v>
          </cell>
          <cell r="F177" t="str">
            <v>ゴミ</v>
          </cell>
          <cell r="G177">
            <v>1</v>
          </cell>
        </row>
        <row r="178">
          <cell r="A178" t="str">
            <v>PA</v>
          </cell>
          <cell r="B178" t="str">
            <v>S5A</v>
          </cell>
          <cell r="C178" t="str">
            <v>R.リヤーアウトサイドパネルセット</v>
          </cell>
          <cell r="E178" t="str">
            <v>サイドシル後</v>
          </cell>
          <cell r="F178" t="str">
            <v>塗装不良</v>
          </cell>
          <cell r="G178">
            <v>1</v>
          </cell>
        </row>
        <row r="179">
          <cell r="A179" t="str">
            <v>PA</v>
          </cell>
          <cell r="B179" t="str">
            <v>S5A</v>
          </cell>
          <cell r="C179" t="str">
            <v>R.フロントフェンダーパネルCOMP</v>
          </cell>
          <cell r="E179" t="str">
            <v>後上</v>
          </cell>
          <cell r="F179" t="str">
            <v>塗装不良</v>
          </cell>
          <cell r="G179">
            <v>1</v>
          </cell>
        </row>
        <row r="180">
          <cell r="A180" t="str">
            <v>PA</v>
          </cell>
          <cell r="B180" t="str">
            <v>S5A</v>
          </cell>
          <cell r="C180" t="str">
            <v>R.フロントドアーパネルCOMP</v>
          </cell>
          <cell r="E180" t="str">
            <v>内</v>
          </cell>
          <cell r="F180" t="str">
            <v>塗装不良</v>
          </cell>
          <cell r="G180">
            <v>1</v>
          </cell>
        </row>
        <row r="181">
          <cell r="A181" t="str">
            <v>PA</v>
          </cell>
          <cell r="B181" t="str">
            <v>S5A</v>
          </cell>
          <cell r="C181" t="str">
            <v>R.フロントドアーパネルCOMP</v>
          </cell>
          <cell r="E181" t="str">
            <v>中中</v>
          </cell>
          <cell r="F181" t="str">
            <v>ゴミ</v>
          </cell>
          <cell r="G181">
            <v>1</v>
          </cell>
        </row>
        <row r="182">
          <cell r="A182" t="str">
            <v>PA</v>
          </cell>
          <cell r="B182" t="str">
            <v>S5A</v>
          </cell>
          <cell r="C182" t="str">
            <v>R.フロントドアーパネルCOMP</v>
          </cell>
          <cell r="E182" t="str">
            <v>後</v>
          </cell>
          <cell r="F182" t="str">
            <v>塗装不良</v>
          </cell>
          <cell r="G182">
            <v>1</v>
          </cell>
        </row>
        <row r="183">
          <cell r="A183" t="str">
            <v>PA</v>
          </cell>
          <cell r="B183" t="str">
            <v>S5A</v>
          </cell>
          <cell r="C183" t="str">
            <v>R.フロントドアーパネルCOMP</v>
          </cell>
          <cell r="D183" t="str">
            <v>ドアーストッパー</v>
          </cell>
          <cell r="F183" t="str">
            <v>未取付</v>
          </cell>
          <cell r="G183">
            <v>1</v>
          </cell>
        </row>
        <row r="184">
          <cell r="A184" t="str">
            <v>PA</v>
          </cell>
          <cell r="B184" t="str">
            <v>S5A</v>
          </cell>
          <cell r="C184" t="str">
            <v>R.フロントアウトサイドパネルセット</v>
          </cell>
          <cell r="E184" t="str">
            <v>前</v>
          </cell>
          <cell r="F184" t="str">
            <v>外傷</v>
          </cell>
          <cell r="G184">
            <v>1</v>
          </cell>
        </row>
        <row r="185">
          <cell r="A185" t="str">
            <v>PA</v>
          </cell>
          <cell r="B185" t="str">
            <v>S5A</v>
          </cell>
          <cell r="C185" t="str">
            <v>R.フロントアウトサイドパネルセット</v>
          </cell>
          <cell r="E185" t="str">
            <v>FRピラー</v>
          </cell>
          <cell r="F185" t="str">
            <v>ゴミ</v>
          </cell>
          <cell r="G185">
            <v>1</v>
          </cell>
        </row>
        <row r="186">
          <cell r="A186" t="str">
            <v>PA</v>
          </cell>
          <cell r="B186" t="str">
            <v>S5A</v>
          </cell>
          <cell r="C186" t="str">
            <v>R.アウトサイドパネル</v>
          </cell>
          <cell r="F186" t="str">
            <v>塗装不良</v>
          </cell>
          <cell r="G186">
            <v>1</v>
          </cell>
        </row>
        <row r="187">
          <cell r="A187" t="str">
            <v>PA</v>
          </cell>
          <cell r="B187" t="str">
            <v>S5A</v>
          </cell>
          <cell r="C187" t="str">
            <v>L.リヤーアウトサイドパネルセット</v>
          </cell>
          <cell r="E187" t="str">
            <v>前</v>
          </cell>
          <cell r="F187" t="str">
            <v>塗装不良</v>
          </cell>
          <cell r="G187">
            <v>1</v>
          </cell>
        </row>
        <row r="188">
          <cell r="A188" t="str">
            <v>PA</v>
          </cell>
          <cell r="B188" t="str">
            <v>S5A</v>
          </cell>
          <cell r="C188" t="str">
            <v>L.リヤーアウトサイドパネルセット</v>
          </cell>
          <cell r="E188" t="str">
            <v>前</v>
          </cell>
          <cell r="F188" t="str">
            <v>４Ｔシーラー</v>
          </cell>
          <cell r="G188">
            <v>1</v>
          </cell>
        </row>
        <row r="189">
          <cell r="A189" t="str">
            <v>PA</v>
          </cell>
          <cell r="B189" t="str">
            <v>S5A</v>
          </cell>
          <cell r="C189" t="str">
            <v>L.リヤーアウトサイドパネルセット</v>
          </cell>
          <cell r="E189" t="str">
            <v>サイドシル後</v>
          </cell>
          <cell r="F189" t="str">
            <v>塗装不良</v>
          </cell>
          <cell r="G189">
            <v>1</v>
          </cell>
        </row>
        <row r="190">
          <cell r="A190" t="str">
            <v>PA</v>
          </cell>
          <cell r="B190" t="str">
            <v>S5A</v>
          </cell>
          <cell r="C190" t="str">
            <v>L.リヤーアウトサイドパネルセット</v>
          </cell>
          <cell r="E190" t="str">
            <v>サイドシル後</v>
          </cell>
          <cell r="F190" t="str">
            <v>スケ</v>
          </cell>
          <cell r="G190">
            <v>1</v>
          </cell>
        </row>
        <row r="191">
          <cell r="A191" t="str">
            <v>PA</v>
          </cell>
          <cell r="B191" t="str">
            <v>S5A</v>
          </cell>
          <cell r="C191" t="str">
            <v>L.フロントアウトサイドパネルセット</v>
          </cell>
          <cell r="E191" t="str">
            <v>ルーフサイド前</v>
          </cell>
          <cell r="F191" t="str">
            <v>塗装不良</v>
          </cell>
          <cell r="G191">
            <v>1</v>
          </cell>
        </row>
        <row r="192">
          <cell r="A192" t="str">
            <v>PA</v>
          </cell>
          <cell r="B192" t="str">
            <v>S5A</v>
          </cell>
          <cell r="C192" t="str">
            <v>L.フロントアウトサイドパネルセット</v>
          </cell>
          <cell r="E192" t="str">
            <v>サイドシル前</v>
          </cell>
          <cell r="F192" t="str">
            <v>塗装不良</v>
          </cell>
          <cell r="G192">
            <v>1</v>
          </cell>
        </row>
        <row r="193">
          <cell r="A193" t="str">
            <v>PA</v>
          </cell>
          <cell r="B193" t="str">
            <v>S51</v>
          </cell>
          <cell r="C193" t="str">
            <v>ルーフパネルCOMP</v>
          </cell>
          <cell r="E193" t="str">
            <v>前右</v>
          </cell>
          <cell r="F193" t="str">
            <v>塗装不良</v>
          </cell>
          <cell r="G193">
            <v>1</v>
          </cell>
        </row>
        <row r="194">
          <cell r="A194" t="str">
            <v>PA</v>
          </cell>
          <cell r="B194" t="str">
            <v>S51</v>
          </cell>
          <cell r="C194" t="str">
            <v>テールゲートCOMP</v>
          </cell>
          <cell r="E194" t="str">
            <v>上</v>
          </cell>
          <cell r="F194" t="str">
            <v>タレ</v>
          </cell>
          <cell r="G194">
            <v>1</v>
          </cell>
        </row>
        <row r="195">
          <cell r="A195" t="str">
            <v>PA</v>
          </cell>
          <cell r="B195" t="str">
            <v>S51</v>
          </cell>
          <cell r="C195" t="str">
            <v>R.リヤーアウトサイドパネルセット</v>
          </cell>
          <cell r="E195" t="str">
            <v>CTRピラー下</v>
          </cell>
          <cell r="F195" t="str">
            <v>デフォーム(凹)</v>
          </cell>
          <cell r="G195">
            <v>1</v>
          </cell>
        </row>
        <row r="196">
          <cell r="A196" t="str">
            <v>PA</v>
          </cell>
          <cell r="B196" t="str">
            <v>S51</v>
          </cell>
          <cell r="C196" t="str">
            <v>R.フロントドアーパネルCOMP</v>
          </cell>
          <cell r="E196" t="str">
            <v>前下</v>
          </cell>
          <cell r="F196" t="str">
            <v>塗装不良</v>
          </cell>
          <cell r="G196">
            <v>1</v>
          </cell>
        </row>
        <row r="197">
          <cell r="A197" t="str">
            <v>PA</v>
          </cell>
          <cell r="B197" t="str">
            <v>S51</v>
          </cell>
          <cell r="C197" t="str">
            <v>L.フロントドアーパネルCOMP</v>
          </cell>
          <cell r="E197" t="str">
            <v>後下</v>
          </cell>
          <cell r="F197" t="str">
            <v>ゴミ</v>
          </cell>
          <cell r="G197">
            <v>1</v>
          </cell>
        </row>
        <row r="198">
          <cell r="A198" t="str">
            <v>PA</v>
          </cell>
          <cell r="B198" t="str">
            <v>S51</v>
          </cell>
          <cell r="C198" t="str">
            <v>L.フロントドアーパネルCOMP</v>
          </cell>
          <cell r="D198" t="str">
            <v>L.リヤードアーパネルCOMP</v>
          </cell>
          <cell r="E198" t="str">
            <v>後上</v>
          </cell>
          <cell r="F198" t="str">
            <v>ゴミ</v>
          </cell>
          <cell r="G198">
            <v>1</v>
          </cell>
        </row>
        <row r="199">
          <cell r="A199" t="str">
            <v>PA</v>
          </cell>
          <cell r="B199" t="str">
            <v>S2K</v>
          </cell>
          <cell r="C199" t="str">
            <v>ルーフパネルCOMP</v>
          </cell>
          <cell r="E199" t="str">
            <v>中右</v>
          </cell>
          <cell r="F199" t="str">
            <v>塗装不良</v>
          </cell>
          <cell r="G199">
            <v>1</v>
          </cell>
        </row>
        <row r="200">
          <cell r="A200" t="str">
            <v>PA</v>
          </cell>
          <cell r="B200" t="str">
            <v>S2K</v>
          </cell>
          <cell r="C200" t="str">
            <v>ボンネットCOMP</v>
          </cell>
          <cell r="F200" t="str">
            <v>ゴミ</v>
          </cell>
          <cell r="G200">
            <v>1</v>
          </cell>
        </row>
        <row r="201">
          <cell r="A201" t="str">
            <v>PA</v>
          </cell>
          <cell r="B201" t="str">
            <v>S2K</v>
          </cell>
          <cell r="C201" t="str">
            <v>フューエルフィラーリッドCOMP</v>
          </cell>
          <cell r="F201" t="str">
            <v>閉まり悪い</v>
          </cell>
          <cell r="G201">
            <v>1</v>
          </cell>
        </row>
        <row r="202">
          <cell r="A202" t="str">
            <v>PA</v>
          </cell>
          <cell r="B202" t="str">
            <v>S2K</v>
          </cell>
          <cell r="C202" t="str">
            <v>テールゲートCOMP</v>
          </cell>
          <cell r="E202" t="str">
            <v>内</v>
          </cell>
          <cell r="F202" t="str">
            <v>塗装不良</v>
          </cell>
          <cell r="G202">
            <v>1</v>
          </cell>
        </row>
        <row r="203">
          <cell r="A203" t="str">
            <v>PA</v>
          </cell>
          <cell r="B203" t="str">
            <v>S2K</v>
          </cell>
          <cell r="C203" t="str">
            <v>テールゲートCOMP</v>
          </cell>
          <cell r="E203" t="str">
            <v>中中</v>
          </cell>
          <cell r="F203" t="str">
            <v>タレ</v>
          </cell>
          <cell r="G203">
            <v>1</v>
          </cell>
        </row>
        <row r="204">
          <cell r="A204" t="str">
            <v>PA</v>
          </cell>
          <cell r="B204" t="str">
            <v>S2K</v>
          </cell>
          <cell r="C204" t="str">
            <v>L.リヤーアウトサイドパネルセット</v>
          </cell>
          <cell r="E204" t="str">
            <v>CTRピラー下</v>
          </cell>
          <cell r="F204" t="str">
            <v>ゴミ</v>
          </cell>
          <cell r="G204">
            <v>1</v>
          </cell>
        </row>
        <row r="205">
          <cell r="A205" t="str">
            <v>PA</v>
          </cell>
          <cell r="B205" t="str">
            <v>S2K</v>
          </cell>
          <cell r="C205" t="str">
            <v>L.フロントドアーアッパーサッシュCOMP</v>
          </cell>
          <cell r="E205" t="str">
            <v>上</v>
          </cell>
          <cell r="F205" t="str">
            <v>塗装不良</v>
          </cell>
          <cell r="G205">
            <v>1</v>
          </cell>
        </row>
        <row r="206">
          <cell r="A206" t="str">
            <v>PA</v>
          </cell>
          <cell r="B206" t="str">
            <v>S2G</v>
          </cell>
          <cell r="C206" t="str">
            <v>R.リヤードアーパネルCOMP</v>
          </cell>
          <cell r="E206" t="str">
            <v>下</v>
          </cell>
          <cell r="F206" t="str">
            <v>汚れ・付着</v>
          </cell>
          <cell r="G206">
            <v>1</v>
          </cell>
        </row>
        <row r="207">
          <cell r="A207" t="str">
            <v>PA</v>
          </cell>
          <cell r="B207" t="str">
            <v>S2G</v>
          </cell>
          <cell r="C207" t="str">
            <v>R.フロントドアーパネルCOMP</v>
          </cell>
          <cell r="E207" t="str">
            <v>前下</v>
          </cell>
          <cell r="F207" t="str">
            <v>スケ</v>
          </cell>
          <cell r="G207">
            <v>1</v>
          </cell>
        </row>
        <row r="208">
          <cell r="A208" t="str">
            <v>PA</v>
          </cell>
          <cell r="B208" t="str">
            <v>S2G</v>
          </cell>
          <cell r="C208" t="str">
            <v>L.リヤードアーパネルCOMP</v>
          </cell>
          <cell r="E208" t="str">
            <v>裏</v>
          </cell>
          <cell r="F208" t="str">
            <v>塗装不良</v>
          </cell>
          <cell r="G208">
            <v>1</v>
          </cell>
        </row>
        <row r="209">
          <cell r="A209" t="str">
            <v>AF</v>
          </cell>
          <cell r="B209" t="str">
            <v>ST7</v>
          </cell>
          <cell r="C209" t="str">
            <v>ボンネットロックASSY</v>
          </cell>
          <cell r="F209" t="str">
            <v>調整不良</v>
          </cell>
          <cell r="G209">
            <v>1</v>
          </cell>
        </row>
        <row r="210">
          <cell r="A210" t="str">
            <v>AF</v>
          </cell>
          <cell r="B210" t="str">
            <v>ST7</v>
          </cell>
          <cell r="C210" t="str">
            <v>フューエルフィラーリッドCOMP</v>
          </cell>
          <cell r="F210" t="str">
            <v>デフォーム(凹)</v>
          </cell>
          <cell r="G210">
            <v>1</v>
          </cell>
        </row>
        <row r="211">
          <cell r="A211" t="str">
            <v>AF</v>
          </cell>
          <cell r="B211" t="str">
            <v>ST7</v>
          </cell>
          <cell r="C211" t="str">
            <v>フューエルフィラーリッドCOMP</v>
          </cell>
          <cell r="E211" t="str">
            <v>後</v>
          </cell>
          <cell r="F211" t="str">
            <v>デフォーム(凹)</v>
          </cell>
          <cell r="G211">
            <v>1</v>
          </cell>
        </row>
        <row r="212">
          <cell r="A212" t="str">
            <v>AF</v>
          </cell>
          <cell r="B212" t="str">
            <v>ST7</v>
          </cell>
          <cell r="C212" t="str">
            <v>サンシェードASSY</v>
          </cell>
          <cell r="F212" t="str">
            <v>走行時雑音･異音</v>
          </cell>
          <cell r="G212">
            <v>1</v>
          </cell>
        </row>
        <row r="213">
          <cell r="A213" t="str">
            <v>AF</v>
          </cell>
          <cell r="B213" t="str">
            <v>ST7</v>
          </cell>
          <cell r="C213" t="str">
            <v>グローブボックスASSY</v>
          </cell>
          <cell r="F213" t="str">
            <v>閉り不良</v>
          </cell>
          <cell r="G213">
            <v>1</v>
          </cell>
        </row>
        <row r="214">
          <cell r="A214" t="str">
            <v>AF</v>
          </cell>
          <cell r="B214" t="str">
            <v>ST7</v>
          </cell>
          <cell r="C214" t="str">
            <v>R.フロントフェンダーパネルCOMP</v>
          </cell>
          <cell r="E214" t="str">
            <v>後上</v>
          </cell>
          <cell r="F214" t="str">
            <v>外傷</v>
          </cell>
          <cell r="G214">
            <v>1</v>
          </cell>
        </row>
        <row r="215">
          <cell r="A215" t="str">
            <v>AF</v>
          </cell>
          <cell r="B215" t="str">
            <v>ST7</v>
          </cell>
          <cell r="C215" t="str">
            <v>R.フロントドアーロックASSY</v>
          </cell>
          <cell r="E215" t="str">
            <v>下</v>
          </cell>
          <cell r="F215" t="str">
            <v>外傷</v>
          </cell>
          <cell r="G215">
            <v>1</v>
          </cell>
        </row>
        <row r="216">
          <cell r="A216" t="str">
            <v>AF</v>
          </cell>
          <cell r="B216" t="str">
            <v>ST7</v>
          </cell>
          <cell r="C216" t="str">
            <v>R.フロントドアーライニング</v>
          </cell>
          <cell r="F216" t="str">
            <v>走行時雑音･異音</v>
          </cell>
          <cell r="G216">
            <v>1</v>
          </cell>
        </row>
        <row r="217">
          <cell r="A217" t="str">
            <v>AF</v>
          </cell>
          <cell r="B217" t="str">
            <v>ST7</v>
          </cell>
          <cell r="C217" t="str">
            <v>R.フロントドアーパネルCOMP</v>
          </cell>
          <cell r="E217" t="str">
            <v>前</v>
          </cell>
          <cell r="F217" t="str">
            <v>走行時雑音･異音</v>
          </cell>
          <cell r="G217">
            <v>1</v>
          </cell>
        </row>
        <row r="218">
          <cell r="A218" t="str">
            <v>AF</v>
          </cell>
          <cell r="B218" t="str">
            <v>ST7</v>
          </cell>
          <cell r="C218" t="str">
            <v>L.リヤーアウトサイドパネルセット</v>
          </cell>
          <cell r="E218" t="str">
            <v>後</v>
          </cell>
          <cell r="F218" t="str">
            <v>外傷</v>
          </cell>
          <cell r="G218">
            <v>1</v>
          </cell>
        </row>
        <row r="219">
          <cell r="A219" t="str">
            <v>AF</v>
          </cell>
          <cell r="B219" t="str">
            <v>ST7</v>
          </cell>
          <cell r="C219" t="str">
            <v>L.フロントアウトサイドパネルセット</v>
          </cell>
          <cell r="E219" t="str">
            <v>ステップ</v>
          </cell>
          <cell r="F219" t="str">
            <v>外傷</v>
          </cell>
          <cell r="G219">
            <v>1</v>
          </cell>
        </row>
        <row r="220">
          <cell r="A220" t="str">
            <v>AF</v>
          </cell>
          <cell r="B220" t="str">
            <v>S5A</v>
          </cell>
          <cell r="C220" t="str">
            <v>ルーフライニングASSY</v>
          </cell>
          <cell r="E220" t="str">
            <v>左</v>
          </cell>
          <cell r="F220" t="str">
            <v>外傷</v>
          </cell>
          <cell r="G220">
            <v>1</v>
          </cell>
        </row>
        <row r="221">
          <cell r="A221" t="str">
            <v>製品技術</v>
          </cell>
          <cell r="B221" t="str">
            <v>S5A</v>
          </cell>
          <cell r="C221" t="str">
            <v>R.カウルサイドライニング</v>
          </cell>
          <cell r="F221" t="str">
            <v>雨洩れ</v>
          </cell>
          <cell r="G221">
            <v>1</v>
          </cell>
        </row>
        <row r="222">
          <cell r="A222" t="str">
            <v>プレス</v>
          </cell>
          <cell r="B222" t="str">
            <v>ST7</v>
          </cell>
          <cell r="C222" t="str">
            <v>R.フロントフェンダーパネルCOMP</v>
          </cell>
          <cell r="E222" t="str">
            <v>後上</v>
          </cell>
          <cell r="F222" t="str">
            <v>デフォーム(凹)</v>
          </cell>
          <cell r="G222">
            <v>1</v>
          </cell>
        </row>
        <row r="223">
          <cell r="A223" t="str">
            <v>プレス</v>
          </cell>
          <cell r="B223" t="str">
            <v>S5A</v>
          </cell>
          <cell r="C223" t="str">
            <v>ルーフパネルCOMP</v>
          </cell>
          <cell r="E223" t="str">
            <v>中右</v>
          </cell>
          <cell r="F223" t="str">
            <v>素材不良</v>
          </cell>
          <cell r="G223">
            <v>1</v>
          </cell>
        </row>
        <row r="224">
          <cell r="A224" t="str">
            <v>プレス</v>
          </cell>
          <cell r="B224" t="str">
            <v>S5A</v>
          </cell>
          <cell r="C224" t="str">
            <v>ルーフパネルCOMP</v>
          </cell>
          <cell r="E224" t="str">
            <v>前左</v>
          </cell>
          <cell r="F224" t="str">
            <v>デフォーム(凹)</v>
          </cell>
          <cell r="G224">
            <v>1</v>
          </cell>
        </row>
        <row r="225">
          <cell r="A225" t="str">
            <v>プレス</v>
          </cell>
          <cell r="B225" t="str">
            <v>S5A</v>
          </cell>
          <cell r="C225" t="str">
            <v>ルーフパネルCOMP</v>
          </cell>
          <cell r="E225" t="str">
            <v>前右</v>
          </cell>
          <cell r="F225" t="str">
            <v>素材不良</v>
          </cell>
          <cell r="G225">
            <v>1</v>
          </cell>
        </row>
        <row r="226">
          <cell r="A226" t="str">
            <v>プレス</v>
          </cell>
          <cell r="B226" t="str">
            <v>S5A</v>
          </cell>
          <cell r="C226" t="str">
            <v>ルーフパネルCOMP</v>
          </cell>
          <cell r="E226" t="str">
            <v>後中</v>
          </cell>
          <cell r="F226" t="str">
            <v>素材不良</v>
          </cell>
          <cell r="G226">
            <v>1</v>
          </cell>
        </row>
        <row r="227">
          <cell r="A227" t="str">
            <v>プレス</v>
          </cell>
          <cell r="B227" t="str">
            <v>S5A</v>
          </cell>
          <cell r="C227" t="str">
            <v>ルーフパネルCOMP</v>
          </cell>
          <cell r="E227" t="str">
            <v>後左</v>
          </cell>
          <cell r="F227" t="str">
            <v>トギアト</v>
          </cell>
          <cell r="G227">
            <v>1</v>
          </cell>
        </row>
        <row r="228">
          <cell r="A228" t="str">
            <v>プレス</v>
          </cell>
          <cell r="B228" t="str">
            <v>S5A</v>
          </cell>
          <cell r="C228" t="str">
            <v>ボンネットCOMP</v>
          </cell>
          <cell r="E228" t="str">
            <v>中中</v>
          </cell>
          <cell r="F228" t="str">
            <v>素材不良</v>
          </cell>
          <cell r="G228">
            <v>1</v>
          </cell>
        </row>
        <row r="229">
          <cell r="A229" t="str">
            <v>プレス</v>
          </cell>
          <cell r="B229" t="str">
            <v>S5A</v>
          </cell>
          <cell r="C229" t="str">
            <v>ボンネットCOMP</v>
          </cell>
          <cell r="E229" t="str">
            <v>中右</v>
          </cell>
          <cell r="F229" t="str">
            <v>素材不良</v>
          </cell>
          <cell r="G229">
            <v>1</v>
          </cell>
        </row>
        <row r="230">
          <cell r="A230" t="str">
            <v>プレス</v>
          </cell>
          <cell r="B230" t="str">
            <v>S5A</v>
          </cell>
          <cell r="C230" t="str">
            <v>ボンネットCOMP</v>
          </cell>
          <cell r="E230" t="str">
            <v>中右</v>
          </cell>
          <cell r="F230" t="str">
            <v>ハジキ</v>
          </cell>
          <cell r="G230">
            <v>1</v>
          </cell>
        </row>
        <row r="231">
          <cell r="A231" t="str">
            <v>プレス</v>
          </cell>
          <cell r="B231" t="str">
            <v>S5A</v>
          </cell>
          <cell r="C231" t="str">
            <v>トランクリッドCOMP</v>
          </cell>
          <cell r="E231" t="str">
            <v>中</v>
          </cell>
          <cell r="F231" t="str">
            <v>トギアト</v>
          </cell>
          <cell r="G231">
            <v>1</v>
          </cell>
        </row>
        <row r="232">
          <cell r="A232" t="str">
            <v>プレス</v>
          </cell>
          <cell r="B232" t="str">
            <v>S5A</v>
          </cell>
          <cell r="C232" t="str">
            <v>R.リヤーホイールアーチ</v>
          </cell>
          <cell r="F232" t="str">
            <v>素材不良</v>
          </cell>
          <cell r="G232">
            <v>1</v>
          </cell>
        </row>
        <row r="233">
          <cell r="A233" t="str">
            <v>プレス</v>
          </cell>
          <cell r="B233" t="str">
            <v>S5A</v>
          </cell>
          <cell r="C233" t="str">
            <v>R.リヤードアーパネルCOMP</v>
          </cell>
          <cell r="E233" t="str">
            <v>前上</v>
          </cell>
          <cell r="F233" t="str">
            <v>トギアト</v>
          </cell>
          <cell r="G233">
            <v>1</v>
          </cell>
        </row>
        <row r="234">
          <cell r="A234" t="str">
            <v>プレス</v>
          </cell>
          <cell r="B234" t="str">
            <v>S5A</v>
          </cell>
          <cell r="C234" t="str">
            <v>R.リヤーアウトサイドパネルセット</v>
          </cell>
          <cell r="E234" t="str">
            <v>前</v>
          </cell>
          <cell r="F234" t="str">
            <v>デフォーム(凹)</v>
          </cell>
          <cell r="G234">
            <v>1</v>
          </cell>
        </row>
        <row r="235">
          <cell r="A235" t="str">
            <v>プレス</v>
          </cell>
          <cell r="B235" t="str">
            <v>S5A</v>
          </cell>
          <cell r="C235" t="str">
            <v>R.リヤーアウトサイドパネルセット</v>
          </cell>
          <cell r="E235" t="str">
            <v>前</v>
          </cell>
          <cell r="F235" t="str">
            <v>デフォーム</v>
          </cell>
          <cell r="G235">
            <v>1</v>
          </cell>
        </row>
        <row r="236">
          <cell r="A236" t="str">
            <v>プレス</v>
          </cell>
          <cell r="B236" t="str">
            <v>S5A</v>
          </cell>
          <cell r="C236" t="str">
            <v>R.リヤーアウトサイドパネルセット</v>
          </cell>
          <cell r="E236" t="str">
            <v>前</v>
          </cell>
          <cell r="F236" t="str">
            <v>Prゴミカミ</v>
          </cell>
          <cell r="G236">
            <v>1</v>
          </cell>
        </row>
        <row r="237">
          <cell r="A237" t="str">
            <v>プレス</v>
          </cell>
          <cell r="B237" t="str">
            <v>S5A</v>
          </cell>
          <cell r="C237" t="str">
            <v>R.フロントアウトサイドパネルセット</v>
          </cell>
          <cell r="E237" t="str">
            <v>前</v>
          </cell>
          <cell r="F237" t="str">
            <v>素材不良</v>
          </cell>
          <cell r="G237">
            <v>1</v>
          </cell>
        </row>
        <row r="238">
          <cell r="A238" t="str">
            <v>プレス</v>
          </cell>
          <cell r="B238" t="str">
            <v>S5A</v>
          </cell>
          <cell r="C238" t="str">
            <v>L.リヤードアーパネルCOMP</v>
          </cell>
          <cell r="E238" t="str">
            <v>中上</v>
          </cell>
          <cell r="F238" t="str">
            <v>デフォーム(凹)</v>
          </cell>
          <cell r="G238">
            <v>1</v>
          </cell>
        </row>
        <row r="239">
          <cell r="A239" t="str">
            <v>プレス</v>
          </cell>
          <cell r="B239" t="str">
            <v>S5A</v>
          </cell>
          <cell r="C239" t="str">
            <v>L.リヤードアーパネルCOMP</v>
          </cell>
          <cell r="E239" t="str">
            <v>前中</v>
          </cell>
          <cell r="F239" t="str">
            <v>素材不良</v>
          </cell>
          <cell r="G239">
            <v>1</v>
          </cell>
        </row>
        <row r="240">
          <cell r="A240" t="str">
            <v>プレス</v>
          </cell>
          <cell r="B240" t="str">
            <v>S5A</v>
          </cell>
          <cell r="C240" t="str">
            <v>L.リヤードアーパネルCOMP</v>
          </cell>
          <cell r="E240" t="str">
            <v>前中</v>
          </cell>
          <cell r="F240" t="str">
            <v>デフォーム(凹)</v>
          </cell>
          <cell r="G240">
            <v>1</v>
          </cell>
        </row>
        <row r="241">
          <cell r="A241" t="str">
            <v>プレス</v>
          </cell>
          <cell r="B241" t="str">
            <v>S5A</v>
          </cell>
          <cell r="C241" t="str">
            <v>L.リヤードアーパネルCOMP</v>
          </cell>
          <cell r="E241" t="str">
            <v>後上</v>
          </cell>
          <cell r="F241" t="str">
            <v>デフォーム(凹)</v>
          </cell>
          <cell r="G241">
            <v>1</v>
          </cell>
        </row>
        <row r="242">
          <cell r="A242" t="str">
            <v>プレス</v>
          </cell>
          <cell r="B242" t="str">
            <v>S5A</v>
          </cell>
          <cell r="C242" t="str">
            <v>L.リヤーアウトサイドパネルセット</v>
          </cell>
          <cell r="E242" t="str">
            <v>後</v>
          </cell>
          <cell r="F242" t="str">
            <v>素材不良</v>
          </cell>
          <cell r="G242">
            <v>1</v>
          </cell>
        </row>
        <row r="243">
          <cell r="A243" t="str">
            <v>プレス</v>
          </cell>
          <cell r="B243" t="str">
            <v>S5A</v>
          </cell>
          <cell r="C243" t="str">
            <v>L.リヤーアウトサイドパネルセット</v>
          </cell>
          <cell r="E243" t="str">
            <v>後</v>
          </cell>
          <cell r="F243" t="str">
            <v>トギアト</v>
          </cell>
          <cell r="G243">
            <v>1</v>
          </cell>
        </row>
        <row r="244">
          <cell r="A244" t="str">
            <v>プレス</v>
          </cell>
          <cell r="B244" t="str">
            <v>S5A</v>
          </cell>
          <cell r="C244" t="str">
            <v>L.フロントフェンダーパネルCOMP</v>
          </cell>
          <cell r="E244" t="str">
            <v>後上</v>
          </cell>
          <cell r="F244" t="str">
            <v>デフォーム(凹)</v>
          </cell>
          <cell r="G244">
            <v>1</v>
          </cell>
        </row>
        <row r="245">
          <cell r="A245" t="str">
            <v>プレス</v>
          </cell>
          <cell r="B245" t="str">
            <v>S5A</v>
          </cell>
          <cell r="C245" t="str">
            <v>L.フロントドアーパネルCOMP</v>
          </cell>
          <cell r="E245" t="str">
            <v>前中</v>
          </cell>
          <cell r="F245" t="str">
            <v>素材不良</v>
          </cell>
          <cell r="G245">
            <v>1</v>
          </cell>
        </row>
        <row r="246">
          <cell r="A246" t="str">
            <v>プレス</v>
          </cell>
          <cell r="B246" t="str">
            <v>S5A</v>
          </cell>
          <cell r="C246" t="str">
            <v>L.フロントドアーパネルCOMP</v>
          </cell>
          <cell r="E246" t="str">
            <v>後上</v>
          </cell>
          <cell r="F246" t="str">
            <v>トギアト</v>
          </cell>
          <cell r="G246">
            <v>1</v>
          </cell>
        </row>
        <row r="247">
          <cell r="A247" t="str">
            <v>プレス</v>
          </cell>
          <cell r="B247" t="str">
            <v>S5A</v>
          </cell>
          <cell r="C247" t="str">
            <v>L.フロントドアーパネルCOMP</v>
          </cell>
          <cell r="E247" t="str">
            <v>後上</v>
          </cell>
          <cell r="F247" t="str">
            <v>デフォーム(凹)</v>
          </cell>
          <cell r="G247">
            <v>1</v>
          </cell>
        </row>
        <row r="248">
          <cell r="A248" t="str">
            <v>プレス</v>
          </cell>
          <cell r="B248" t="str">
            <v>S51</v>
          </cell>
          <cell r="C248" t="str">
            <v>R.リヤーアウトサイドパネルセット</v>
          </cell>
          <cell r="E248" t="str">
            <v>後</v>
          </cell>
          <cell r="F248" t="str">
            <v>デフォーム(凸)</v>
          </cell>
          <cell r="G248">
            <v>1</v>
          </cell>
        </row>
        <row r="249">
          <cell r="A249" t="str">
            <v>プレス</v>
          </cell>
          <cell r="B249" t="str">
            <v>S51</v>
          </cell>
          <cell r="C249" t="str">
            <v>R.フロントフェンダーパネルCOMP</v>
          </cell>
          <cell r="E249" t="str">
            <v>後上</v>
          </cell>
          <cell r="F249" t="str">
            <v>デフォーム(凸)</v>
          </cell>
          <cell r="G249">
            <v>1</v>
          </cell>
        </row>
        <row r="250">
          <cell r="A250" t="str">
            <v>プレス</v>
          </cell>
          <cell r="B250" t="str">
            <v>S51</v>
          </cell>
          <cell r="C250" t="str">
            <v>R.フロントドアーパネルCOMP</v>
          </cell>
          <cell r="E250" t="str">
            <v>中中</v>
          </cell>
          <cell r="F250" t="str">
            <v>Prゴミカミ</v>
          </cell>
          <cell r="G250">
            <v>1</v>
          </cell>
        </row>
        <row r="251">
          <cell r="A251" t="str">
            <v>プレス</v>
          </cell>
          <cell r="B251" t="str">
            <v>S51</v>
          </cell>
          <cell r="C251" t="str">
            <v>L.リヤードアーパネルCOMP</v>
          </cell>
          <cell r="E251" t="str">
            <v>後中</v>
          </cell>
          <cell r="F251" t="str">
            <v>素材不良</v>
          </cell>
          <cell r="G251">
            <v>1</v>
          </cell>
        </row>
        <row r="252">
          <cell r="A252" t="str">
            <v>プレス</v>
          </cell>
          <cell r="B252" t="str">
            <v>S51</v>
          </cell>
          <cell r="C252" t="str">
            <v>L.フロントドアーパネルCOMP</v>
          </cell>
          <cell r="E252" t="str">
            <v>後中</v>
          </cell>
          <cell r="F252" t="str">
            <v>素材不良</v>
          </cell>
          <cell r="G252">
            <v>1</v>
          </cell>
        </row>
        <row r="253">
          <cell r="A253" t="str">
            <v>プレス</v>
          </cell>
          <cell r="B253" t="str">
            <v>S51</v>
          </cell>
          <cell r="C253" t="str">
            <v>L.フロントドアーパネルCOMP</v>
          </cell>
          <cell r="E253" t="str">
            <v>後下</v>
          </cell>
          <cell r="F253" t="str">
            <v>素材不良</v>
          </cell>
          <cell r="G253">
            <v>1</v>
          </cell>
        </row>
        <row r="254">
          <cell r="A254" t="str">
            <v>プレス</v>
          </cell>
          <cell r="B254" t="str">
            <v>S51</v>
          </cell>
          <cell r="C254" t="str">
            <v>L.フロントドアーアッパーサッシュ</v>
          </cell>
          <cell r="E254" t="str">
            <v>上</v>
          </cell>
          <cell r="F254" t="str">
            <v>素材不良</v>
          </cell>
          <cell r="G254">
            <v>1</v>
          </cell>
        </row>
        <row r="255">
          <cell r="A255" t="str">
            <v>プレス</v>
          </cell>
          <cell r="B255" t="str">
            <v>S2K</v>
          </cell>
          <cell r="C255" t="str">
            <v>ルーフパネルCOMP</v>
          </cell>
          <cell r="E255" t="str">
            <v>前右</v>
          </cell>
          <cell r="F255" t="str">
            <v>デフォーム(凹)</v>
          </cell>
          <cell r="G255">
            <v>1</v>
          </cell>
        </row>
        <row r="256">
          <cell r="A256" t="str">
            <v>プレス</v>
          </cell>
          <cell r="B256" t="str">
            <v>S2K</v>
          </cell>
          <cell r="C256" t="str">
            <v>リヤーウインドシールドノズルASSY</v>
          </cell>
          <cell r="F256" t="str">
            <v>締付穴詰まり穴無</v>
          </cell>
          <cell r="G256">
            <v>1</v>
          </cell>
        </row>
        <row r="257">
          <cell r="A257" t="str">
            <v>プレス</v>
          </cell>
          <cell r="B257" t="str">
            <v>S2K</v>
          </cell>
          <cell r="C257" t="str">
            <v>R.リヤードアーパネルCOMP</v>
          </cell>
          <cell r="E257" t="str">
            <v>中中</v>
          </cell>
          <cell r="F257" t="str">
            <v>素材不良</v>
          </cell>
          <cell r="G257">
            <v>1</v>
          </cell>
        </row>
        <row r="258">
          <cell r="A258" t="str">
            <v>プレス</v>
          </cell>
          <cell r="B258" t="str">
            <v>S2K</v>
          </cell>
          <cell r="C258" t="str">
            <v>R.フロントフェンダーパネル</v>
          </cell>
          <cell r="E258" t="str">
            <v>前上</v>
          </cell>
          <cell r="F258" t="str">
            <v>素材不良</v>
          </cell>
          <cell r="G258">
            <v>1</v>
          </cell>
        </row>
        <row r="259">
          <cell r="A259" t="str">
            <v>プレス</v>
          </cell>
          <cell r="B259" t="str">
            <v>S2K</v>
          </cell>
          <cell r="C259" t="str">
            <v>R.フロントドアーパネルCOMP</v>
          </cell>
          <cell r="E259" t="str">
            <v>後中</v>
          </cell>
          <cell r="F259" t="str">
            <v>デフォーム(凹)</v>
          </cell>
          <cell r="G259">
            <v>1</v>
          </cell>
        </row>
        <row r="260">
          <cell r="A260" t="str">
            <v>プレス</v>
          </cell>
          <cell r="B260" t="str">
            <v>S2K</v>
          </cell>
          <cell r="C260" t="str">
            <v>L.フロントアウトサイドパネルセット</v>
          </cell>
          <cell r="E260" t="str">
            <v>ルーフサイド前</v>
          </cell>
          <cell r="F260" t="str">
            <v>デフォーム(凸)</v>
          </cell>
          <cell r="G260">
            <v>1</v>
          </cell>
        </row>
        <row r="261">
          <cell r="A261" t="str">
            <v>プレス</v>
          </cell>
          <cell r="B261" t="str">
            <v>S2G</v>
          </cell>
          <cell r="C261" t="str">
            <v>R.リヤードアーパネルCOMP</v>
          </cell>
          <cell r="E261" t="str">
            <v>後中</v>
          </cell>
          <cell r="F261" t="str">
            <v>素材不良</v>
          </cell>
          <cell r="G261">
            <v>1</v>
          </cell>
        </row>
        <row r="262">
          <cell r="A262" t="str">
            <v>プレス</v>
          </cell>
          <cell r="B262" t="str">
            <v>S2G</v>
          </cell>
          <cell r="C262" t="str">
            <v>R.フロントドアーパネルCOMP</v>
          </cell>
          <cell r="E262" t="str">
            <v>後下</v>
          </cell>
          <cell r="F262" t="str">
            <v>デフォーム(凸)</v>
          </cell>
          <cell r="G262">
            <v>1</v>
          </cell>
        </row>
        <row r="263">
          <cell r="A263" t="str">
            <v>プレス</v>
          </cell>
          <cell r="B263" t="str">
            <v>S2G</v>
          </cell>
          <cell r="C263" t="str">
            <v>L.フロントフェンダーパネルCOMP</v>
          </cell>
          <cell r="E263" t="str">
            <v>後上</v>
          </cell>
          <cell r="F263" t="str">
            <v>デフォーム(凸)</v>
          </cell>
          <cell r="G263">
            <v>1</v>
          </cell>
        </row>
        <row r="264">
          <cell r="A264" t="str">
            <v>プレス</v>
          </cell>
          <cell r="B264" t="str">
            <v>S2G</v>
          </cell>
          <cell r="C264" t="str">
            <v>L.フロントドアーパネルCOMP</v>
          </cell>
          <cell r="E264" t="str">
            <v>前上</v>
          </cell>
          <cell r="F264" t="str">
            <v>デフォーム(凸)</v>
          </cell>
          <cell r="G264">
            <v>1</v>
          </cell>
        </row>
        <row r="265">
          <cell r="A265" t="str">
            <v>プレス</v>
          </cell>
          <cell r="B265" t="str">
            <v>S06</v>
          </cell>
          <cell r="C265" t="str">
            <v>ボンネットCOMP</v>
          </cell>
          <cell r="E265" t="str">
            <v>前左</v>
          </cell>
          <cell r="F265" t="str">
            <v>デフォーム(凸)</v>
          </cell>
          <cell r="G265">
            <v>1</v>
          </cell>
        </row>
        <row r="266">
          <cell r="A266" t="str">
            <v>WE</v>
          </cell>
          <cell r="B266" t="str">
            <v>ST7</v>
          </cell>
          <cell r="C266" t="str">
            <v>ルーフパネルCOMP</v>
          </cell>
          <cell r="E266" t="str">
            <v>前中</v>
          </cell>
          <cell r="F266" t="str">
            <v>デフォーム(凹)</v>
          </cell>
          <cell r="G266">
            <v>1</v>
          </cell>
        </row>
        <row r="267">
          <cell r="A267" t="str">
            <v>WE</v>
          </cell>
          <cell r="B267" t="str">
            <v>ST7</v>
          </cell>
          <cell r="C267" t="str">
            <v>ルーフパネルCOMP</v>
          </cell>
          <cell r="E267" t="str">
            <v>後左</v>
          </cell>
          <cell r="F267" t="str">
            <v>デフォーム(凹)</v>
          </cell>
          <cell r="G267">
            <v>1</v>
          </cell>
        </row>
        <row r="268">
          <cell r="A268" t="str">
            <v>WE</v>
          </cell>
          <cell r="B268" t="str">
            <v>ST7</v>
          </cell>
          <cell r="C268" t="str">
            <v>フューエルフィードパイプCOMP</v>
          </cell>
          <cell r="F268" t="str">
            <v>締付不可</v>
          </cell>
          <cell r="G268">
            <v>1</v>
          </cell>
        </row>
        <row r="269">
          <cell r="A269" t="str">
            <v>WE</v>
          </cell>
          <cell r="B269" t="str">
            <v>ST7</v>
          </cell>
          <cell r="C269" t="str">
            <v>バッテリーセッティングベースCOMP</v>
          </cell>
          <cell r="F269" t="str">
            <v>未取付</v>
          </cell>
          <cell r="G269">
            <v>1</v>
          </cell>
        </row>
        <row r="270">
          <cell r="A270" t="str">
            <v>WE</v>
          </cell>
          <cell r="B270" t="str">
            <v>ST7</v>
          </cell>
          <cell r="C270" t="str">
            <v>トランクリッドCOMP</v>
          </cell>
          <cell r="E270" t="str">
            <v>中</v>
          </cell>
          <cell r="F270" t="str">
            <v>デフォーム(凸)</v>
          </cell>
          <cell r="G270">
            <v>1</v>
          </cell>
        </row>
        <row r="271">
          <cell r="A271" t="str">
            <v>WE</v>
          </cell>
          <cell r="B271" t="str">
            <v>ST7</v>
          </cell>
          <cell r="C271" t="str">
            <v>テールゲートCOMP</v>
          </cell>
          <cell r="F271" t="str">
            <v>閉り不良</v>
          </cell>
          <cell r="G271">
            <v>1</v>
          </cell>
        </row>
        <row r="272">
          <cell r="A272" t="str">
            <v>WE</v>
          </cell>
          <cell r="B272" t="str">
            <v>ST7</v>
          </cell>
          <cell r="C272" t="str">
            <v>R.リヤーアウトサイドパネルセット</v>
          </cell>
          <cell r="E272" t="str">
            <v>前上</v>
          </cell>
          <cell r="F272" t="str">
            <v>ゴミ</v>
          </cell>
          <cell r="G272">
            <v>1</v>
          </cell>
        </row>
        <row r="273">
          <cell r="A273" t="str">
            <v>WE</v>
          </cell>
          <cell r="B273" t="str">
            <v>ST7</v>
          </cell>
          <cell r="C273" t="str">
            <v>R.フロントドアーパネルCOMP</v>
          </cell>
          <cell r="E273" t="str">
            <v>中中</v>
          </cell>
          <cell r="F273" t="str">
            <v>デフォーム</v>
          </cell>
          <cell r="G273">
            <v>1</v>
          </cell>
        </row>
        <row r="274">
          <cell r="A274" t="str">
            <v>WE</v>
          </cell>
          <cell r="B274" t="str">
            <v>ST7</v>
          </cell>
          <cell r="C274" t="str">
            <v>R.フロントドアーパネルCOMP</v>
          </cell>
          <cell r="E274" t="str">
            <v>中下</v>
          </cell>
          <cell r="F274" t="str">
            <v>ＷＥシーラー</v>
          </cell>
          <cell r="G274">
            <v>1</v>
          </cell>
        </row>
        <row r="275">
          <cell r="A275" t="str">
            <v>WE</v>
          </cell>
          <cell r="B275" t="str">
            <v>ST7</v>
          </cell>
          <cell r="C275" t="str">
            <v>R.フロントドアーパネルCOMP</v>
          </cell>
          <cell r="E275" t="str">
            <v>前上</v>
          </cell>
          <cell r="F275" t="str">
            <v>デフォーム(凹)</v>
          </cell>
          <cell r="G275">
            <v>1</v>
          </cell>
        </row>
        <row r="276">
          <cell r="A276" t="str">
            <v>WE</v>
          </cell>
          <cell r="B276" t="str">
            <v>ST7</v>
          </cell>
          <cell r="C276" t="str">
            <v>R.フロントドアーパネルCOMP</v>
          </cell>
          <cell r="E276" t="str">
            <v>前上</v>
          </cell>
          <cell r="F276" t="str">
            <v>スパッター</v>
          </cell>
          <cell r="G276">
            <v>1</v>
          </cell>
        </row>
        <row r="277">
          <cell r="A277" t="str">
            <v>WE</v>
          </cell>
          <cell r="B277" t="str">
            <v>ST7</v>
          </cell>
          <cell r="C277" t="str">
            <v>R.フロントドアーパネルCOMP</v>
          </cell>
          <cell r="E277" t="str">
            <v>後上</v>
          </cell>
          <cell r="F277" t="str">
            <v>デフォーム(凹)</v>
          </cell>
          <cell r="G277">
            <v>1</v>
          </cell>
        </row>
        <row r="278">
          <cell r="A278" t="str">
            <v>WE</v>
          </cell>
          <cell r="B278" t="str">
            <v>ST7</v>
          </cell>
          <cell r="C278" t="str">
            <v>R.テールゲートヒンジスチフナー</v>
          </cell>
          <cell r="F278" t="str">
            <v>走行時雑音･異音</v>
          </cell>
          <cell r="G278">
            <v>1</v>
          </cell>
        </row>
        <row r="279">
          <cell r="A279" t="str">
            <v>WE</v>
          </cell>
          <cell r="B279" t="str">
            <v>ST7</v>
          </cell>
          <cell r="C279" t="str">
            <v>L.リヤーアウトサイドパネルセット</v>
          </cell>
          <cell r="E279" t="str">
            <v>前上</v>
          </cell>
          <cell r="F279" t="str">
            <v>デフォーム(凹)</v>
          </cell>
          <cell r="G279">
            <v>1</v>
          </cell>
        </row>
        <row r="280">
          <cell r="A280" t="str">
            <v>WE</v>
          </cell>
          <cell r="B280" t="str">
            <v>S5A</v>
          </cell>
          <cell r="C280" t="str">
            <v>L.フロントドアーパネルCOMP</v>
          </cell>
          <cell r="D280" t="str">
            <v>L.フロントフェンダーパネルCOMP</v>
          </cell>
          <cell r="E280" t="str">
            <v>前中</v>
          </cell>
          <cell r="F280" t="str">
            <v>段差</v>
          </cell>
          <cell r="G280">
            <v>1</v>
          </cell>
        </row>
        <row r="281">
          <cell r="A281" t="str">
            <v>WE</v>
          </cell>
          <cell r="B281" t="str">
            <v>S5A</v>
          </cell>
          <cell r="C281" t="str">
            <v>L.フロントアウトサイドパネルセット</v>
          </cell>
          <cell r="E281" t="str">
            <v>ルーフサイド前</v>
          </cell>
          <cell r="F281" t="str">
            <v>スパッター</v>
          </cell>
          <cell r="G281">
            <v>1</v>
          </cell>
        </row>
        <row r="282">
          <cell r="A282" t="str">
            <v>WE</v>
          </cell>
          <cell r="B282" t="str">
            <v>S5A</v>
          </cell>
          <cell r="C282" t="str">
            <v>L.フロントアウトサイドパネルセット</v>
          </cell>
          <cell r="E282" t="str">
            <v>サイドシル前</v>
          </cell>
          <cell r="F282" t="str">
            <v>素材キズ</v>
          </cell>
          <cell r="G282">
            <v>1</v>
          </cell>
        </row>
        <row r="283">
          <cell r="A283" t="str">
            <v>WE</v>
          </cell>
          <cell r="B283" t="str">
            <v>S5A</v>
          </cell>
          <cell r="C283" t="str">
            <v>L.フロントアウトサイドパネルセット</v>
          </cell>
          <cell r="E283" t="str">
            <v>サイドシル前</v>
          </cell>
          <cell r="F283" t="str">
            <v>デフォーム(凹)</v>
          </cell>
          <cell r="G283">
            <v>1</v>
          </cell>
        </row>
        <row r="284">
          <cell r="A284" t="str">
            <v>WE</v>
          </cell>
          <cell r="B284" t="str">
            <v>S5A</v>
          </cell>
          <cell r="C284" t="str">
            <v>L.フロントアウトサイドパネルセット</v>
          </cell>
          <cell r="E284" t="str">
            <v>FRピラー</v>
          </cell>
          <cell r="F284" t="str">
            <v>スパッター</v>
          </cell>
          <cell r="G284">
            <v>1</v>
          </cell>
        </row>
        <row r="285">
          <cell r="A285" t="str">
            <v>WE</v>
          </cell>
          <cell r="B285" t="str">
            <v>S5A</v>
          </cell>
          <cell r="C285" t="str">
            <v>L.サイドシルパネル</v>
          </cell>
          <cell r="E285" t="str">
            <v>後</v>
          </cell>
          <cell r="F285" t="str">
            <v>デフォーム(凹)</v>
          </cell>
          <cell r="G285">
            <v>1</v>
          </cell>
        </row>
        <row r="286">
          <cell r="A286" t="str">
            <v>WE</v>
          </cell>
          <cell r="B286" t="str">
            <v>S5A</v>
          </cell>
          <cell r="C286" t="str">
            <v>L.FR.ウインドシールドサイドモールASSY.</v>
          </cell>
          <cell r="F286" t="str">
            <v>Tスタット欠</v>
          </cell>
          <cell r="G286">
            <v>1</v>
          </cell>
        </row>
        <row r="287">
          <cell r="A287" t="str">
            <v>WE</v>
          </cell>
          <cell r="B287" t="str">
            <v>S51</v>
          </cell>
          <cell r="C287" t="str">
            <v>ルーフパネルCOMP</v>
          </cell>
          <cell r="E287" t="str">
            <v>中左</v>
          </cell>
          <cell r="F287" t="str">
            <v>デフォーム(凹)</v>
          </cell>
          <cell r="G287">
            <v>1</v>
          </cell>
        </row>
        <row r="288">
          <cell r="A288" t="str">
            <v>WE</v>
          </cell>
          <cell r="B288" t="str">
            <v>S51</v>
          </cell>
          <cell r="C288" t="str">
            <v>ルーフパネルCOMP</v>
          </cell>
          <cell r="E288" t="str">
            <v>後左</v>
          </cell>
          <cell r="F288" t="str">
            <v>デフォーム(凹)</v>
          </cell>
          <cell r="G288">
            <v>1</v>
          </cell>
        </row>
        <row r="289">
          <cell r="A289" t="str">
            <v>WE</v>
          </cell>
          <cell r="B289" t="str">
            <v>S51</v>
          </cell>
          <cell r="C289" t="str">
            <v>ボンネットCOMP</v>
          </cell>
          <cell r="E289" t="str">
            <v>前中</v>
          </cell>
          <cell r="F289" t="str">
            <v>スパッター</v>
          </cell>
          <cell r="G289">
            <v>1</v>
          </cell>
        </row>
        <row r="290">
          <cell r="A290" t="str">
            <v>WE</v>
          </cell>
          <cell r="B290" t="str">
            <v>S51</v>
          </cell>
          <cell r="C290" t="str">
            <v>フロントワイパーモーターCOMP</v>
          </cell>
          <cell r="F290" t="str">
            <v>締付部穴ズレ</v>
          </cell>
          <cell r="G290">
            <v>1</v>
          </cell>
        </row>
        <row r="291">
          <cell r="A291" t="str">
            <v>WE</v>
          </cell>
          <cell r="B291" t="str">
            <v>S51</v>
          </cell>
          <cell r="C291" t="str">
            <v>フロントバンパーフェイス</v>
          </cell>
          <cell r="D291" t="str">
            <v>L.フロントフェンダーパネルCOMP</v>
          </cell>
          <cell r="E291" t="str">
            <v>後</v>
          </cell>
          <cell r="F291" t="str">
            <v>段差</v>
          </cell>
          <cell r="G291">
            <v>1</v>
          </cell>
        </row>
        <row r="292">
          <cell r="A292" t="str">
            <v>WE</v>
          </cell>
          <cell r="B292" t="str">
            <v>S51</v>
          </cell>
          <cell r="C292" t="str">
            <v>テールゲートCOMP</v>
          </cell>
          <cell r="F292" t="str">
            <v>走行時雑音･異音</v>
          </cell>
          <cell r="G292">
            <v>1</v>
          </cell>
        </row>
        <row r="293">
          <cell r="A293" t="str">
            <v>WE</v>
          </cell>
          <cell r="B293" t="str">
            <v>S51</v>
          </cell>
          <cell r="C293" t="str">
            <v>テールゲートCOMP</v>
          </cell>
          <cell r="E293" t="str">
            <v>左上</v>
          </cell>
          <cell r="F293" t="str">
            <v>デフォーム(凹)</v>
          </cell>
          <cell r="G293">
            <v>1</v>
          </cell>
        </row>
        <row r="294">
          <cell r="A294" t="str">
            <v>WE</v>
          </cell>
          <cell r="B294" t="str">
            <v>S51</v>
          </cell>
          <cell r="C294" t="str">
            <v>テールゲートCOMP</v>
          </cell>
          <cell r="E294" t="str">
            <v>左下</v>
          </cell>
          <cell r="F294" t="str">
            <v>折れ</v>
          </cell>
          <cell r="G294">
            <v>1</v>
          </cell>
        </row>
        <row r="295">
          <cell r="A295" t="str">
            <v>WE</v>
          </cell>
          <cell r="B295" t="str">
            <v>S51</v>
          </cell>
          <cell r="C295" t="str">
            <v>ダッシュボードアッパーCOMP</v>
          </cell>
          <cell r="F295" t="str">
            <v>締付部穴ズレ</v>
          </cell>
          <cell r="G295">
            <v>1</v>
          </cell>
        </row>
        <row r="296">
          <cell r="A296" t="str">
            <v>WE</v>
          </cell>
          <cell r="B296" t="str">
            <v>S51</v>
          </cell>
          <cell r="C296" t="str">
            <v>ウインドシールドワイパーブレードDR側</v>
          </cell>
          <cell r="D296" t="str">
            <v>フロントワイパーモーターCOMP</v>
          </cell>
          <cell r="F296" t="str">
            <v>スポット不良</v>
          </cell>
          <cell r="G296">
            <v>1</v>
          </cell>
        </row>
        <row r="297">
          <cell r="A297" t="str">
            <v>WE</v>
          </cell>
          <cell r="B297" t="str">
            <v>S51</v>
          </cell>
          <cell r="C297" t="str">
            <v>ウインドシールドワイパーブレードDR側</v>
          </cell>
          <cell r="D297" t="str">
            <v>フロントワイパーモーターCOMP</v>
          </cell>
          <cell r="F297" t="str">
            <v>スポットズレ</v>
          </cell>
          <cell r="G297">
            <v>1</v>
          </cell>
        </row>
        <row r="298">
          <cell r="A298" t="str">
            <v>WE</v>
          </cell>
          <cell r="B298" t="str">
            <v>S51</v>
          </cell>
          <cell r="C298" t="str">
            <v>R.リヤードアーロックストライカーASSY</v>
          </cell>
          <cell r="F298" t="str">
            <v>セリ</v>
          </cell>
          <cell r="G298">
            <v>1</v>
          </cell>
        </row>
        <row r="299">
          <cell r="A299" t="str">
            <v>WE</v>
          </cell>
          <cell r="B299" t="str">
            <v>S51</v>
          </cell>
          <cell r="C299" t="str">
            <v>R.リヤードアーパネルCOMP</v>
          </cell>
          <cell r="F299" t="str">
            <v>閉時異音</v>
          </cell>
          <cell r="G299">
            <v>1</v>
          </cell>
        </row>
        <row r="300">
          <cell r="A300" t="str">
            <v>WE</v>
          </cell>
          <cell r="B300" t="str">
            <v>S51</v>
          </cell>
          <cell r="C300" t="str">
            <v>R.リヤードアーパネルCOMP</v>
          </cell>
          <cell r="F300" t="str">
            <v>デフォーム</v>
          </cell>
          <cell r="G300">
            <v>1</v>
          </cell>
        </row>
        <row r="301">
          <cell r="A301" t="str">
            <v>WE</v>
          </cell>
          <cell r="B301" t="str">
            <v>S51</v>
          </cell>
          <cell r="C301" t="str">
            <v>R.リヤードアーパネルCOMP</v>
          </cell>
          <cell r="E301" t="str">
            <v>中下</v>
          </cell>
          <cell r="F301" t="str">
            <v>ＷＥシーラー</v>
          </cell>
          <cell r="G301">
            <v>1</v>
          </cell>
        </row>
        <row r="302">
          <cell r="A302" t="str">
            <v>WE</v>
          </cell>
          <cell r="B302" t="str">
            <v>S51</v>
          </cell>
          <cell r="C302" t="str">
            <v>R.リヤードアーパネルCOMP</v>
          </cell>
          <cell r="E302" t="str">
            <v>前中</v>
          </cell>
          <cell r="F302" t="str">
            <v>デフォーム(凹)</v>
          </cell>
          <cell r="G302">
            <v>1</v>
          </cell>
        </row>
        <row r="303">
          <cell r="A303" t="str">
            <v>WE</v>
          </cell>
          <cell r="B303" t="str">
            <v>S51</v>
          </cell>
          <cell r="C303" t="str">
            <v>R.リヤードアーパネルCOMP</v>
          </cell>
          <cell r="E303" t="str">
            <v>後上</v>
          </cell>
          <cell r="F303" t="str">
            <v>スパッター</v>
          </cell>
          <cell r="G303">
            <v>1</v>
          </cell>
        </row>
        <row r="304">
          <cell r="A304" t="str">
            <v>WE</v>
          </cell>
          <cell r="B304" t="str">
            <v>S51</v>
          </cell>
          <cell r="C304" t="str">
            <v>R.リヤードアーアッパーサッシュCOMP</v>
          </cell>
          <cell r="E304" t="str">
            <v>前</v>
          </cell>
          <cell r="F304" t="str">
            <v>デフォーム(凹)</v>
          </cell>
          <cell r="G304">
            <v>1</v>
          </cell>
        </row>
        <row r="305">
          <cell r="A305" t="str">
            <v>WE</v>
          </cell>
          <cell r="B305" t="str">
            <v>S51</v>
          </cell>
          <cell r="C305" t="str">
            <v>R.リヤードアーアッパーサッシュCOMP</v>
          </cell>
          <cell r="E305" t="str">
            <v>上</v>
          </cell>
          <cell r="F305" t="str">
            <v>デフォーム(凹)</v>
          </cell>
          <cell r="G305">
            <v>1</v>
          </cell>
        </row>
        <row r="306">
          <cell r="A306" t="str">
            <v>WE</v>
          </cell>
          <cell r="B306" t="str">
            <v>S51</v>
          </cell>
          <cell r="C306" t="str">
            <v>R.リヤードアーアウターウェザーストリップ</v>
          </cell>
          <cell r="F306" t="str">
            <v>セット不可</v>
          </cell>
          <cell r="G306">
            <v>1</v>
          </cell>
        </row>
        <row r="307">
          <cell r="A307" t="str">
            <v>WE</v>
          </cell>
          <cell r="B307" t="str">
            <v>S51</v>
          </cell>
          <cell r="C307" t="str">
            <v>R.リヤーアウトサイドパネルセット</v>
          </cell>
          <cell r="E307" t="str">
            <v>ルーフサイド後</v>
          </cell>
          <cell r="F307" t="str">
            <v>当り</v>
          </cell>
          <cell r="G307">
            <v>1</v>
          </cell>
        </row>
        <row r="308">
          <cell r="A308" t="str">
            <v>WE</v>
          </cell>
          <cell r="B308" t="str">
            <v>S51</v>
          </cell>
          <cell r="C308" t="str">
            <v>R.リヤーアウトサイドパネルセット</v>
          </cell>
          <cell r="E308" t="str">
            <v>ルーフサイド後</v>
          </cell>
          <cell r="F308" t="str">
            <v>外傷</v>
          </cell>
          <cell r="G308">
            <v>1</v>
          </cell>
        </row>
        <row r="309">
          <cell r="A309" t="str">
            <v>WE</v>
          </cell>
          <cell r="B309" t="str">
            <v>S51</v>
          </cell>
          <cell r="C309" t="str">
            <v>R.リヤーアウトサイドパネルセット</v>
          </cell>
          <cell r="E309" t="str">
            <v>ルーフサイド後</v>
          </cell>
          <cell r="F309" t="str">
            <v>デフォーム(凹)</v>
          </cell>
          <cell r="G309">
            <v>1</v>
          </cell>
        </row>
        <row r="310">
          <cell r="A310" t="str">
            <v>WE</v>
          </cell>
          <cell r="B310" t="str">
            <v>S51</v>
          </cell>
          <cell r="C310" t="str">
            <v>R.フロントドアーパネルCOMP</v>
          </cell>
          <cell r="E310" t="str">
            <v>前中</v>
          </cell>
          <cell r="F310" t="str">
            <v>デフォーム(凹)</v>
          </cell>
          <cell r="G310">
            <v>1</v>
          </cell>
        </row>
        <row r="311">
          <cell r="A311" t="str">
            <v>WE</v>
          </cell>
          <cell r="B311" t="str">
            <v>S51</v>
          </cell>
          <cell r="C311" t="str">
            <v>R.フロントドアーパネルCOMP</v>
          </cell>
          <cell r="D311" t="str">
            <v>R.リヤードアーパネルCOMP</v>
          </cell>
          <cell r="E311" t="str">
            <v>後中</v>
          </cell>
          <cell r="F311" t="str">
            <v>ＷＥシーラー</v>
          </cell>
          <cell r="G311">
            <v>1</v>
          </cell>
        </row>
        <row r="312">
          <cell r="A312" t="str">
            <v>WE</v>
          </cell>
          <cell r="B312" t="str">
            <v>S51</v>
          </cell>
          <cell r="C312" t="str">
            <v>R.フロントアウトサイドパネルセット</v>
          </cell>
          <cell r="E312" t="str">
            <v>上</v>
          </cell>
          <cell r="F312" t="str">
            <v>当り</v>
          </cell>
          <cell r="G312">
            <v>1</v>
          </cell>
        </row>
        <row r="313">
          <cell r="A313" t="str">
            <v>WE</v>
          </cell>
          <cell r="B313" t="str">
            <v>S51</v>
          </cell>
          <cell r="C313" t="str">
            <v>R.フロントアウトサイドパネルセット</v>
          </cell>
          <cell r="E313" t="str">
            <v>ステップ</v>
          </cell>
          <cell r="F313" t="str">
            <v>ＷＥシーラー</v>
          </cell>
          <cell r="G313">
            <v>1</v>
          </cell>
        </row>
        <row r="314">
          <cell r="A314" t="str">
            <v>WE</v>
          </cell>
          <cell r="B314" t="str">
            <v>S51</v>
          </cell>
          <cell r="C314" t="str">
            <v>R.フロントアウトサイドパネルセット</v>
          </cell>
          <cell r="E314" t="str">
            <v>FRピラー下</v>
          </cell>
          <cell r="F314" t="str">
            <v>スパッター</v>
          </cell>
          <cell r="G314">
            <v>1</v>
          </cell>
        </row>
        <row r="315">
          <cell r="A315" t="str">
            <v>WE</v>
          </cell>
          <cell r="B315" t="str">
            <v>S51</v>
          </cell>
          <cell r="C315" t="str">
            <v>R.フロントアウトサイドパネルセット</v>
          </cell>
          <cell r="E315" t="str">
            <v>FRピラー</v>
          </cell>
          <cell r="F315" t="str">
            <v>スパッター</v>
          </cell>
          <cell r="G315">
            <v>1</v>
          </cell>
        </row>
        <row r="316">
          <cell r="A316" t="str">
            <v>WE</v>
          </cell>
          <cell r="B316" t="str">
            <v>S51</v>
          </cell>
          <cell r="C316" t="str">
            <v>R.トランクサイドガーニッシュ</v>
          </cell>
          <cell r="F316" t="str">
            <v>ナット無し</v>
          </cell>
          <cell r="G316">
            <v>1</v>
          </cell>
        </row>
        <row r="317">
          <cell r="A317" t="str">
            <v>WE</v>
          </cell>
          <cell r="B317" t="str">
            <v>S51</v>
          </cell>
          <cell r="C317" t="str">
            <v>L.リヤードアーロックストライカーASSY</v>
          </cell>
          <cell r="F317" t="str">
            <v>セリ</v>
          </cell>
          <cell r="G317">
            <v>1</v>
          </cell>
        </row>
        <row r="318">
          <cell r="A318" t="str">
            <v>WE</v>
          </cell>
          <cell r="B318" t="str">
            <v>S51</v>
          </cell>
          <cell r="C318" t="str">
            <v>L.リヤードアーモールディングASSY</v>
          </cell>
          <cell r="F318" t="str">
            <v>スパッター</v>
          </cell>
          <cell r="G318">
            <v>1</v>
          </cell>
        </row>
        <row r="319">
          <cell r="A319" t="str">
            <v>WE</v>
          </cell>
          <cell r="B319" t="str">
            <v>S51</v>
          </cell>
          <cell r="C319" t="str">
            <v>L.リヤードアーアッパーサッシュCOMP</v>
          </cell>
          <cell r="E319" t="str">
            <v>上</v>
          </cell>
          <cell r="F319" t="str">
            <v>デフォーム(凹)</v>
          </cell>
          <cell r="G319">
            <v>1</v>
          </cell>
        </row>
        <row r="320">
          <cell r="A320" t="str">
            <v>WE</v>
          </cell>
          <cell r="B320" t="str">
            <v>S51</v>
          </cell>
          <cell r="C320" t="str">
            <v>L.リヤードアーアッパーサッシュCOMP</v>
          </cell>
          <cell r="E320" t="str">
            <v>上</v>
          </cell>
          <cell r="F320" t="str">
            <v>スパッター</v>
          </cell>
          <cell r="G320">
            <v>1</v>
          </cell>
        </row>
        <row r="321">
          <cell r="A321" t="str">
            <v>WE</v>
          </cell>
          <cell r="B321" t="str">
            <v>S51</v>
          </cell>
          <cell r="C321" t="str">
            <v>L.リヤードアーアッパーサッシュCOMP</v>
          </cell>
          <cell r="E321" t="str">
            <v>コーナー</v>
          </cell>
          <cell r="F321" t="str">
            <v>塗装割れ</v>
          </cell>
          <cell r="G321">
            <v>1</v>
          </cell>
        </row>
        <row r="322">
          <cell r="A322" t="str">
            <v>WE</v>
          </cell>
          <cell r="B322" t="str">
            <v>S51</v>
          </cell>
          <cell r="C322" t="str">
            <v>L.リヤードアーアウターウェザーストリップ</v>
          </cell>
          <cell r="F322" t="str">
            <v>セット不可</v>
          </cell>
          <cell r="G322">
            <v>1</v>
          </cell>
        </row>
        <row r="323">
          <cell r="A323" t="str">
            <v>WE</v>
          </cell>
          <cell r="B323" t="str">
            <v>S51</v>
          </cell>
          <cell r="C323" t="str">
            <v>L.リヤーアウトサイドパネルセット</v>
          </cell>
          <cell r="E323" t="str">
            <v>ルーフサイド後</v>
          </cell>
          <cell r="F323" t="str">
            <v>デフォーム(凹)</v>
          </cell>
          <cell r="G323">
            <v>1</v>
          </cell>
        </row>
        <row r="324">
          <cell r="A324" t="str">
            <v>WE</v>
          </cell>
          <cell r="B324" t="str">
            <v>S51</v>
          </cell>
          <cell r="C324" t="str">
            <v>L.リヤーアウトサイドパネルセット</v>
          </cell>
          <cell r="E324" t="str">
            <v>ステップ</v>
          </cell>
          <cell r="F324" t="str">
            <v>デフォーム(凹)</v>
          </cell>
          <cell r="G324">
            <v>1</v>
          </cell>
        </row>
        <row r="325">
          <cell r="A325" t="str">
            <v>WE</v>
          </cell>
          <cell r="B325" t="str">
            <v>S51</v>
          </cell>
          <cell r="C325" t="str">
            <v>L.リヤーアウトサイドパネルセット</v>
          </cell>
          <cell r="E325" t="str">
            <v>サイドシル後</v>
          </cell>
          <cell r="F325" t="str">
            <v>デフォーム(凹)</v>
          </cell>
          <cell r="G325">
            <v>1</v>
          </cell>
        </row>
        <row r="326">
          <cell r="A326" t="str">
            <v>WE</v>
          </cell>
          <cell r="B326" t="str">
            <v>S51</v>
          </cell>
          <cell r="C326" t="str">
            <v>L.リヤーアウトサイドパネルセット</v>
          </cell>
          <cell r="E326" t="str">
            <v>サイドシル後</v>
          </cell>
          <cell r="F326" t="str">
            <v>スパッター</v>
          </cell>
          <cell r="G326">
            <v>1</v>
          </cell>
        </row>
        <row r="327">
          <cell r="A327" t="str">
            <v>WE</v>
          </cell>
          <cell r="B327" t="str">
            <v>S51</v>
          </cell>
          <cell r="C327" t="str">
            <v>L.リヤーアウトサイドパネルセット</v>
          </cell>
          <cell r="E327" t="str">
            <v>RRピラー上</v>
          </cell>
          <cell r="F327" t="str">
            <v>デフォーム(凹)</v>
          </cell>
          <cell r="G327">
            <v>1</v>
          </cell>
        </row>
        <row r="328">
          <cell r="A328" t="str">
            <v>WE</v>
          </cell>
          <cell r="B328" t="str">
            <v>S51</v>
          </cell>
          <cell r="C328" t="str">
            <v>L.リヤーアウトサイドパネルセット</v>
          </cell>
          <cell r="E328" t="str">
            <v>RRピラー上</v>
          </cell>
          <cell r="F328" t="str">
            <v>ＷＥシーラー</v>
          </cell>
          <cell r="G328">
            <v>1</v>
          </cell>
        </row>
        <row r="329">
          <cell r="A329" t="str">
            <v>WE</v>
          </cell>
          <cell r="B329" t="str">
            <v>S51</v>
          </cell>
          <cell r="C329" t="str">
            <v>L.リヤーアウトサイドパネルセット</v>
          </cell>
          <cell r="E329" t="str">
            <v>RRピラー下</v>
          </cell>
          <cell r="F329" t="str">
            <v>デフォーム(凹)</v>
          </cell>
          <cell r="G329">
            <v>1</v>
          </cell>
        </row>
        <row r="330">
          <cell r="A330" t="str">
            <v>WE</v>
          </cell>
          <cell r="B330" t="str">
            <v>S51</v>
          </cell>
          <cell r="C330" t="str">
            <v>L.フロントフェンダーパネルCOMP</v>
          </cell>
          <cell r="E330" t="str">
            <v>後上</v>
          </cell>
          <cell r="F330" t="str">
            <v>デフォーム(凹)</v>
          </cell>
          <cell r="G330">
            <v>1</v>
          </cell>
        </row>
        <row r="331">
          <cell r="A331" t="str">
            <v>WE</v>
          </cell>
          <cell r="B331" t="str">
            <v>S51</v>
          </cell>
          <cell r="C331" t="str">
            <v>L.フロントドアーロックASSY</v>
          </cell>
          <cell r="F331" t="str">
            <v>締付不可</v>
          </cell>
          <cell r="G331">
            <v>1</v>
          </cell>
        </row>
        <row r="332">
          <cell r="A332" t="str">
            <v>WE</v>
          </cell>
          <cell r="B332" t="str">
            <v>S51</v>
          </cell>
          <cell r="C332" t="str">
            <v>L.フロントドアーパネルCOMP</v>
          </cell>
          <cell r="E332" t="str">
            <v>前中</v>
          </cell>
          <cell r="F332" t="str">
            <v>デフォーム(凸)</v>
          </cell>
          <cell r="G332">
            <v>1</v>
          </cell>
        </row>
        <row r="333">
          <cell r="A333" t="str">
            <v>WE</v>
          </cell>
          <cell r="B333" t="str">
            <v>S51</v>
          </cell>
          <cell r="C333" t="str">
            <v>L.フロントドアーパネルCOMP</v>
          </cell>
          <cell r="E333" t="str">
            <v>前中</v>
          </cell>
          <cell r="F333" t="str">
            <v>デフォーム(凹)</v>
          </cell>
          <cell r="G333">
            <v>1</v>
          </cell>
        </row>
        <row r="334">
          <cell r="A334" t="str">
            <v>WE</v>
          </cell>
          <cell r="B334" t="str">
            <v>S51</v>
          </cell>
          <cell r="C334" t="str">
            <v>L.フロントドアーパネルCOMP</v>
          </cell>
          <cell r="D334" t="str">
            <v>L.フロントドアーロックASSY</v>
          </cell>
          <cell r="E334" t="str">
            <v>下</v>
          </cell>
          <cell r="F334" t="str">
            <v>変形</v>
          </cell>
          <cell r="G334">
            <v>1</v>
          </cell>
        </row>
        <row r="335">
          <cell r="A335" t="str">
            <v>WE</v>
          </cell>
          <cell r="B335" t="str">
            <v>S51</v>
          </cell>
          <cell r="C335" t="str">
            <v>L.フロントドアーパネルCOMP</v>
          </cell>
          <cell r="D335" t="str">
            <v>L.サイドシルパネル</v>
          </cell>
          <cell r="E335" t="str">
            <v>中</v>
          </cell>
          <cell r="F335" t="str">
            <v>ＷＥシーラー</v>
          </cell>
          <cell r="G335">
            <v>1</v>
          </cell>
        </row>
        <row r="336">
          <cell r="A336" t="str">
            <v>WE</v>
          </cell>
          <cell r="B336" t="str">
            <v>S51</v>
          </cell>
          <cell r="C336" t="str">
            <v>L.フロントアウトサイドパネルセット</v>
          </cell>
          <cell r="E336" t="str">
            <v>ステップ</v>
          </cell>
          <cell r="F336" t="str">
            <v>デフォーム(凹)</v>
          </cell>
          <cell r="G336">
            <v>1</v>
          </cell>
        </row>
        <row r="337">
          <cell r="A337" t="str">
            <v>WE</v>
          </cell>
          <cell r="B337" t="str">
            <v>S51</v>
          </cell>
          <cell r="C337" t="str">
            <v>L.フロントアウトサイドパネルセット</v>
          </cell>
          <cell r="E337" t="str">
            <v>サイドシル前</v>
          </cell>
          <cell r="F337" t="str">
            <v>ＷＥシーラー</v>
          </cell>
          <cell r="G337">
            <v>1</v>
          </cell>
        </row>
        <row r="338">
          <cell r="A338" t="str">
            <v>WE</v>
          </cell>
          <cell r="B338" t="str">
            <v>S51</v>
          </cell>
          <cell r="C338" t="str">
            <v>L.ドアーアウターウェザーストリップ</v>
          </cell>
          <cell r="F338" t="str">
            <v>セット不可</v>
          </cell>
          <cell r="G338">
            <v>1</v>
          </cell>
        </row>
        <row r="339">
          <cell r="A339" t="str">
            <v>WE</v>
          </cell>
          <cell r="B339" t="str">
            <v>S2K</v>
          </cell>
          <cell r="C339" t="str">
            <v>ルーフパネルCOMP</v>
          </cell>
          <cell r="E339" t="str">
            <v>前中</v>
          </cell>
          <cell r="F339" t="str">
            <v>スパッター</v>
          </cell>
          <cell r="G339">
            <v>1</v>
          </cell>
        </row>
        <row r="340">
          <cell r="A340" t="str">
            <v>WE</v>
          </cell>
          <cell r="B340" t="str">
            <v>S2K</v>
          </cell>
          <cell r="C340" t="str">
            <v>ボンネットCOMP</v>
          </cell>
          <cell r="E340" t="str">
            <v>前右</v>
          </cell>
          <cell r="F340" t="str">
            <v>ＷＥシーラー</v>
          </cell>
          <cell r="G340">
            <v>1</v>
          </cell>
        </row>
        <row r="341">
          <cell r="A341" t="str">
            <v>WE</v>
          </cell>
          <cell r="B341" t="str">
            <v>S2K</v>
          </cell>
          <cell r="C341" t="str">
            <v>ボンネットCOMP</v>
          </cell>
          <cell r="D341" t="str">
            <v>L.フロントフェンダーパネル</v>
          </cell>
          <cell r="E341" t="str">
            <v>中</v>
          </cell>
          <cell r="F341" t="str">
            <v>チリ</v>
          </cell>
          <cell r="G341">
            <v>1</v>
          </cell>
        </row>
        <row r="342">
          <cell r="A342" t="str">
            <v>WE</v>
          </cell>
          <cell r="B342" t="str">
            <v>S2K</v>
          </cell>
          <cell r="C342" t="str">
            <v>テールゲートCOMP</v>
          </cell>
          <cell r="E342" t="str">
            <v>左上</v>
          </cell>
          <cell r="F342" t="str">
            <v>デフォーム(凹)</v>
          </cell>
          <cell r="G342">
            <v>1</v>
          </cell>
        </row>
        <row r="343">
          <cell r="A343" t="str">
            <v>WE</v>
          </cell>
          <cell r="B343" t="str">
            <v>S2K</v>
          </cell>
          <cell r="C343" t="str">
            <v>テールゲートCOMP</v>
          </cell>
          <cell r="E343" t="str">
            <v>左下</v>
          </cell>
          <cell r="F343" t="str">
            <v>スパッター</v>
          </cell>
          <cell r="G343">
            <v>1</v>
          </cell>
        </row>
        <row r="344">
          <cell r="A344" t="str">
            <v>WE</v>
          </cell>
          <cell r="B344" t="str">
            <v>ST7</v>
          </cell>
          <cell r="C344" t="str">
            <v>L.フロントドアーパネルCOMP</v>
          </cell>
          <cell r="E344" t="str">
            <v>前下</v>
          </cell>
          <cell r="F344" t="str">
            <v>曲り</v>
          </cell>
          <cell r="G344">
            <v>1</v>
          </cell>
        </row>
        <row r="345">
          <cell r="A345" t="str">
            <v>WE</v>
          </cell>
          <cell r="B345" t="str">
            <v>ST7</v>
          </cell>
          <cell r="C345" t="str">
            <v>L.フロントドアーパネルCOMP</v>
          </cell>
          <cell r="E345" t="str">
            <v>後中</v>
          </cell>
          <cell r="F345" t="str">
            <v>デフォーム(凹)</v>
          </cell>
          <cell r="G345">
            <v>1</v>
          </cell>
        </row>
        <row r="346">
          <cell r="A346" t="str">
            <v>WE</v>
          </cell>
          <cell r="B346" t="str">
            <v>ST7</v>
          </cell>
          <cell r="C346" t="str">
            <v>L.フロントアウトサイドパネルセット</v>
          </cell>
          <cell r="E346" t="str">
            <v>FRピラー下</v>
          </cell>
          <cell r="F346" t="str">
            <v>デフォーム(凹)</v>
          </cell>
          <cell r="G346">
            <v>1</v>
          </cell>
        </row>
        <row r="347">
          <cell r="A347" t="str">
            <v>WE</v>
          </cell>
          <cell r="B347" t="str">
            <v>S5A</v>
          </cell>
          <cell r="C347" t="str">
            <v>ルーフパネルCOMP</v>
          </cell>
          <cell r="E347" t="str">
            <v>前中</v>
          </cell>
          <cell r="F347" t="str">
            <v>ＷＥシーラー</v>
          </cell>
          <cell r="G347">
            <v>1</v>
          </cell>
        </row>
        <row r="348">
          <cell r="A348" t="str">
            <v>WE</v>
          </cell>
          <cell r="B348" t="str">
            <v>S5A</v>
          </cell>
          <cell r="C348" t="str">
            <v>ルーフパネルCOMP</v>
          </cell>
          <cell r="E348" t="str">
            <v>前左</v>
          </cell>
          <cell r="F348" t="str">
            <v>デフォーム(凹)</v>
          </cell>
          <cell r="G348">
            <v>1</v>
          </cell>
        </row>
        <row r="349">
          <cell r="A349" t="str">
            <v>WE</v>
          </cell>
          <cell r="B349" t="str">
            <v>S5A</v>
          </cell>
          <cell r="C349" t="str">
            <v>リヤーパネルCOMP</v>
          </cell>
          <cell r="F349" t="str">
            <v>デフォーム</v>
          </cell>
          <cell r="G349">
            <v>1</v>
          </cell>
        </row>
        <row r="350">
          <cell r="A350" t="str">
            <v>WE</v>
          </cell>
          <cell r="B350" t="str">
            <v>S5A</v>
          </cell>
          <cell r="C350" t="str">
            <v>ボンネットCOMP</v>
          </cell>
          <cell r="E350" t="str">
            <v>前中</v>
          </cell>
          <cell r="F350" t="str">
            <v>段差</v>
          </cell>
          <cell r="G350">
            <v>1</v>
          </cell>
        </row>
        <row r="351">
          <cell r="A351" t="str">
            <v>WE</v>
          </cell>
          <cell r="B351" t="str">
            <v>S5A</v>
          </cell>
          <cell r="C351" t="str">
            <v>ボンネットCOMP</v>
          </cell>
          <cell r="E351" t="str">
            <v>前左</v>
          </cell>
          <cell r="F351" t="str">
            <v>スパッター</v>
          </cell>
          <cell r="G351">
            <v>1</v>
          </cell>
        </row>
        <row r="352">
          <cell r="A352" t="str">
            <v>WE</v>
          </cell>
          <cell r="B352" t="str">
            <v>S5A</v>
          </cell>
          <cell r="C352" t="str">
            <v>ボンネットCOMP</v>
          </cell>
          <cell r="E352" t="str">
            <v>前左</v>
          </cell>
          <cell r="F352" t="str">
            <v>ＷＥシーラー</v>
          </cell>
          <cell r="G352">
            <v>1</v>
          </cell>
        </row>
        <row r="353">
          <cell r="A353" t="str">
            <v>WE</v>
          </cell>
          <cell r="B353" t="str">
            <v>S5A</v>
          </cell>
          <cell r="C353" t="str">
            <v>ボンネットCOMP</v>
          </cell>
          <cell r="E353" t="str">
            <v>前</v>
          </cell>
          <cell r="F353" t="str">
            <v>ＷＥシーラー</v>
          </cell>
          <cell r="G353">
            <v>1</v>
          </cell>
        </row>
        <row r="354">
          <cell r="A354" t="str">
            <v>WE</v>
          </cell>
          <cell r="B354" t="str">
            <v>S5A</v>
          </cell>
          <cell r="C354" t="str">
            <v>ボンネットCOMP</v>
          </cell>
          <cell r="E354" t="str">
            <v>後右</v>
          </cell>
          <cell r="F354" t="str">
            <v>スパッター</v>
          </cell>
          <cell r="G354">
            <v>1</v>
          </cell>
        </row>
        <row r="355">
          <cell r="A355" t="str">
            <v>WE</v>
          </cell>
          <cell r="B355" t="str">
            <v>S5A</v>
          </cell>
          <cell r="C355" t="str">
            <v>フロントフロアーフレーム</v>
          </cell>
          <cell r="E355" t="str">
            <v>右サイド</v>
          </cell>
          <cell r="F355" t="str">
            <v>締付不可</v>
          </cell>
          <cell r="G355">
            <v>1</v>
          </cell>
        </row>
        <row r="356">
          <cell r="A356" t="str">
            <v>WE</v>
          </cell>
          <cell r="B356" t="str">
            <v>S5A</v>
          </cell>
          <cell r="C356" t="str">
            <v>フロントバンパーフェイス</v>
          </cell>
          <cell r="F356" t="str">
            <v>締付不可</v>
          </cell>
          <cell r="G356">
            <v>1</v>
          </cell>
        </row>
        <row r="357">
          <cell r="A357" t="str">
            <v>WE</v>
          </cell>
          <cell r="B357" t="str">
            <v>S5A</v>
          </cell>
          <cell r="C357" t="str">
            <v>フロントバンパーフェイス</v>
          </cell>
          <cell r="D357" t="str">
            <v>フロントバンパービーム</v>
          </cell>
          <cell r="F357" t="str">
            <v>締付不可</v>
          </cell>
          <cell r="G357">
            <v>1</v>
          </cell>
        </row>
        <row r="358">
          <cell r="A358" t="str">
            <v>WE</v>
          </cell>
          <cell r="B358" t="str">
            <v>S5A</v>
          </cell>
          <cell r="C358" t="str">
            <v>フューエルフィラーリッドCOMP</v>
          </cell>
          <cell r="F358" t="str">
            <v>閉時異音</v>
          </cell>
          <cell r="G358">
            <v>1</v>
          </cell>
        </row>
        <row r="359">
          <cell r="A359" t="str">
            <v>WE</v>
          </cell>
          <cell r="B359" t="str">
            <v>S5A</v>
          </cell>
          <cell r="C359" t="str">
            <v>トランクリッドウェザーストリップ</v>
          </cell>
          <cell r="F359" t="str">
            <v>雨洩れ</v>
          </cell>
          <cell r="G359">
            <v>1</v>
          </cell>
        </row>
        <row r="360">
          <cell r="A360" t="str">
            <v>WE</v>
          </cell>
          <cell r="B360" t="str">
            <v>S5A</v>
          </cell>
          <cell r="C360" t="str">
            <v>トランクリッドCOMP</v>
          </cell>
          <cell r="F360" t="str">
            <v>閉り不良</v>
          </cell>
          <cell r="G360">
            <v>1</v>
          </cell>
        </row>
        <row r="361">
          <cell r="A361" t="str">
            <v>WE</v>
          </cell>
          <cell r="B361" t="str">
            <v>S5A</v>
          </cell>
          <cell r="C361" t="str">
            <v>トランクリッドCOMP</v>
          </cell>
          <cell r="F361" t="str">
            <v>隙間</v>
          </cell>
          <cell r="G361">
            <v>1</v>
          </cell>
        </row>
        <row r="362">
          <cell r="A362" t="str">
            <v>WE</v>
          </cell>
          <cell r="B362" t="str">
            <v>S5A</v>
          </cell>
          <cell r="C362" t="str">
            <v>トランクリッドCOMP</v>
          </cell>
          <cell r="E362" t="str">
            <v>中</v>
          </cell>
          <cell r="F362" t="str">
            <v>塗装割れ</v>
          </cell>
          <cell r="G362">
            <v>1</v>
          </cell>
        </row>
        <row r="363">
          <cell r="A363" t="str">
            <v>WE</v>
          </cell>
          <cell r="B363" t="str">
            <v>S5A</v>
          </cell>
          <cell r="C363" t="str">
            <v>トランクリッドCOMP</v>
          </cell>
          <cell r="E363" t="str">
            <v>右下</v>
          </cell>
          <cell r="F363" t="str">
            <v>デフォーム(凹)</v>
          </cell>
          <cell r="G363">
            <v>1</v>
          </cell>
        </row>
        <row r="364">
          <cell r="A364" t="str">
            <v>WE</v>
          </cell>
          <cell r="B364" t="str">
            <v>S5A</v>
          </cell>
          <cell r="C364" t="str">
            <v>トランクリッドCOMP</v>
          </cell>
          <cell r="E364" t="str">
            <v>右</v>
          </cell>
          <cell r="F364" t="str">
            <v>ＷＥシーラー</v>
          </cell>
          <cell r="G364">
            <v>1</v>
          </cell>
        </row>
        <row r="365">
          <cell r="A365" t="str">
            <v>WE</v>
          </cell>
          <cell r="B365" t="str">
            <v>S5A</v>
          </cell>
          <cell r="C365" t="str">
            <v>トランクリッドCOMP</v>
          </cell>
          <cell r="D365" t="str">
            <v>トランクシリンダー</v>
          </cell>
          <cell r="F365" t="str">
            <v>落ち込み</v>
          </cell>
          <cell r="G365">
            <v>1</v>
          </cell>
        </row>
        <row r="366">
          <cell r="A366" t="str">
            <v>WE</v>
          </cell>
          <cell r="B366" t="str">
            <v>S5A</v>
          </cell>
          <cell r="C366" t="str">
            <v>トランクリッドCOMP</v>
          </cell>
          <cell r="D366" t="str">
            <v>R.リヤーアウトサイドパネルセット</v>
          </cell>
          <cell r="E366" t="str">
            <v>前右</v>
          </cell>
          <cell r="F366" t="str">
            <v>隙間</v>
          </cell>
          <cell r="G366">
            <v>1</v>
          </cell>
        </row>
        <row r="367">
          <cell r="A367" t="str">
            <v>WE</v>
          </cell>
          <cell r="B367" t="str">
            <v>S5A</v>
          </cell>
          <cell r="C367" t="str">
            <v>トランクリッドCOMP</v>
          </cell>
          <cell r="D367" t="str">
            <v>R.リヤーアウトサイドパネルセット</v>
          </cell>
          <cell r="E367" t="str">
            <v>後右</v>
          </cell>
          <cell r="F367" t="str">
            <v>段差</v>
          </cell>
          <cell r="G367">
            <v>1</v>
          </cell>
        </row>
        <row r="368">
          <cell r="A368" t="str">
            <v>WE</v>
          </cell>
          <cell r="B368" t="str">
            <v>S5A</v>
          </cell>
          <cell r="C368" t="str">
            <v>トランクシリンダー</v>
          </cell>
          <cell r="F368" t="str">
            <v>隙間</v>
          </cell>
          <cell r="G368">
            <v>1</v>
          </cell>
        </row>
        <row r="369">
          <cell r="A369" t="str">
            <v>WE</v>
          </cell>
          <cell r="B369" t="str">
            <v>S5A</v>
          </cell>
          <cell r="C369" t="str">
            <v>RR廻り</v>
          </cell>
          <cell r="F369" t="str">
            <v>走行時雑音･異音</v>
          </cell>
          <cell r="G369">
            <v>1</v>
          </cell>
        </row>
        <row r="370">
          <cell r="A370" t="str">
            <v>WE</v>
          </cell>
          <cell r="B370" t="str">
            <v>S5A</v>
          </cell>
          <cell r="C370" t="str">
            <v>R.ルーフモールディングASSY</v>
          </cell>
          <cell r="F370" t="str">
            <v>セット不良</v>
          </cell>
          <cell r="G370">
            <v>1</v>
          </cell>
        </row>
        <row r="371">
          <cell r="A371" t="str">
            <v>WE</v>
          </cell>
          <cell r="B371" t="str">
            <v>S5A</v>
          </cell>
          <cell r="C371" t="str">
            <v>R.ルーフモールディングASSY</v>
          </cell>
          <cell r="F371" t="str">
            <v>Tスタット不良</v>
          </cell>
          <cell r="G371">
            <v>1</v>
          </cell>
        </row>
        <row r="372">
          <cell r="A372" t="str">
            <v>WE</v>
          </cell>
          <cell r="B372" t="str">
            <v>S5A</v>
          </cell>
          <cell r="C372" t="str">
            <v>R.ルーフモールディングASSY</v>
          </cell>
          <cell r="F372" t="str">
            <v>Tスタット欠</v>
          </cell>
          <cell r="G372">
            <v>1</v>
          </cell>
        </row>
        <row r="373">
          <cell r="A373" t="str">
            <v>WE</v>
          </cell>
          <cell r="B373" t="str">
            <v>S5A</v>
          </cell>
          <cell r="C373" t="str">
            <v>R.リヤーホイールアーチ</v>
          </cell>
          <cell r="F373" t="str">
            <v>デフォーム(凹)</v>
          </cell>
          <cell r="G373">
            <v>1</v>
          </cell>
        </row>
        <row r="374">
          <cell r="A374" t="str">
            <v>WE</v>
          </cell>
          <cell r="B374" t="str">
            <v>S5A</v>
          </cell>
          <cell r="C374" t="str">
            <v>R.リヤードアーパネルCOMP</v>
          </cell>
          <cell r="E374" t="str">
            <v>中中</v>
          </cell>
          <cell r="F374" t="str">
            <v>ＷＥシーラー</v>
          </cell>
          <cell r="G374">
            <v>1</v>
          </cell>
        </row>
        <row r="375">
          <cell r="A375" t="str">
            <v>WE</v>
          </cell>
          <cell r="B375" t="str">
            <v>S5A</v>
          </cell>
          <cell r="C375" t="str">
            <v>R.リヤードアーパネルCOMP</v>
          </cell>
          <cell r="E375" t="str">
            <v>中下</v>
          </cell>
          <cell r="F375" t="str">
            <v>デフォーム(凹)</v>
          </cell>
          <cell r="G375">
            <v>1</v>
          </cell>
        </row>
        <row r="376">
          <cell r="A376" t="str">
            <v>WE</v>
          </cell>
          <cell r="B376" t="str">
            <v>S5A</v>
          </cell>
          <cell r="C376" t="str">
            <v>R.リヤードアーパネルCOMP</v>
          </cell>
          <cell r="E376" t="str">
            <v>前上</v>
          </cell>
          <cell r="F376" t="str">
            <v>スパッター</v>
          </cell>
          <cell r="G376">
            <v>1</v>
          </cell>
        </row>
        <row r="377">
          <cell r="A377" t="str">
            <v>WE</v>
          </cell>
          <cell r="B377" t="str">
            <v>S5A</v>
          </cell>
          <cell r="C377" t="str">
            <v>R.リヤードアーアッパーサッシュCOMP</v>
          </cell>
          <cell r="E377" t="str">
            <v>上</v>
          </cell>
          <cell r="F377" t="str">
            <v>デフォーム(凹)</v>
          </cell>
          <cell r="G377">
            <v>1</v>
          </cell>
        </row>
        <row r="378">
          <cell r="A378" t="str">
            <v>WE</v>
          </cell>
          <cell r="B378" t="str">
            <v>S5A</v>
          </cell>
          <cell r="C378" t="str">
            <v>R.リヤーアウトサイドパネルセット</v>
          </cell>
          <cell r="E378" t="str">
            <v>前</v>
          </cell>
          <cell r="F378" t="str">
            <v>デフォーム(凹)</v>
          </cell>
          <cell r="G378">
            <v>1</v>
          </cell>
        </row>
        <row r="379">
          <cell r="A379" t="str">
            <v>WE</v>
          </cell>
          <cell r="B379" t="str">
            <v>S5A</v>
          </cell>
          <cell r="C379" t="str">
            <v>R.リヤーアウトサイドパネルセット</v>
          </cell>
          <cell r="E379" t="str">
            <v>後</v>
          </cell>
          <cell r="F379" t="str">
            <v>デフォーム(凸)</v>
          </cell>
          <cell r="G379">
            <v>1</v>
          </cell>
        </row>
        <row r="380">
          <cell r="A380" t="str">
            <v>WE</v>
          </cell>
          <cell r="B380" t="str">
            <v>S5A</v>
          </cell>
          <cell r="C380" t="str">
            <v>R.リヤーアウトサイドパネルセット</v>
          </cell>
          <cell r="E380" t="str">
            <v>ルーフサイド後</v>
          </cell>
          <cell r="F380" t="str">
            <v>デフォーム(凹)</v>
          </cell>
          <cell r="G380">
            <v>1</v>
          </cell>
        </row>
        <row r="381">
          <cell r="A381" t="str">
            <v>WE</v>
          </cell>
          <cell r="B381" t="str">
            <v>S5A</v>
          </cell>
          <cell r="C381" t="str">
            <v>R.リヤーアウトサイドパネルセット</v>
          </cell>
          <cell r="E381" t="str">
            <v>ステップ</v>
          </cell>
          <cell r="F381" t="str">
            <v>スパッター</v>
          </cell>
          <cell r="G381">
            <v>1</v>
          </cell>
        </row>
        <row r="382">
          <cell r="A382" t="str">
            <v>WE</v>
          </cell>
          <cell r="B382" t="str">
            <v>S5A</v>
          </cell>
          <cell r="C382" t="str">
            <v>R.フロントドアーパネルCOMP</v>
          </cell>
          <cell r="E382" t="str">
            <v>前中</v>
          </cell>
          <cell r="F382" t="str">
            <v>デフォーム(凹)</v>
          </cell>
          <cell r="G382">
            <v>1</v>
          </cell>
        </row>
        <row r="383">
          <cell r="A383" t="str">
            <v>WE</v>
          </cell>
          <cell r="B383" t="str">
            <v>S5A</v>
          </cell>
          <cell r="C383" t="str">
            <v>R.フロントドアーパネルCOMP</v>
          </cell>
          <cell r="D383" t="str">
            <v>R.フロントフェンダーパネルCOMP</v>
          </cell>
          <cell r="E383" t="str">
            <v>前上</v>
          </cell>
          <cell r="F383" t="str">
            <v>段差</v>
          </cell>
          <cell r="G383">
            <v>1</v>
          </cell>
        </row>
        <row r="384">
          <cell r="A384" t="str">
            <v>WE</v>
          </cell>
          <cell r="B384" t="str">
            <v>S5A</v>
          </cell>
          <cell r="C384" t="str">
            <v>R.フロントドアーパネルCOMP</v>
          </cell>
          <cell r="D384" t="str">
            <v>R.フロントフェンダーパネルCOMP</v>
          </cell>
          <cell r="E384" t="str">
            <v>前下</v>
          </cell>
          <cell r="F384" t="str">
            <v>段差</v>
          </cell>
          <cell r="G384">
            <v>1</v>
          </cell>
        </row>
        <row r="385">
          <cell r="A385" t="str">
            <v>WE</v>
          </cell>
          <cell r="B385" t="str">
            <v>S5A</v>
          </cell>
          <cell r="C385" t="str">
            <v>R.フロントアウトサイドパネルセット</v>
          </cell>
          <cell r="E385" t="str">
            <v>ルーフサイド前</v>
          </cell>
          <cell r="F385" t="str">
            <v>バリ</v>
          </cell>
          <cell r="G385">
            <v>1</v>
          </cell>
        </row>
        <row r="386">
          <cell r="A386" t="str">
            <v>WE</v>
          </cell>
          <cell r="B386" t="str">
            <v>S5A</v>
          </cell>
          <cell r="C386" t="str">
            <v>R.フロントアウトサイドパネルセット</v>
          </cell>
          <cell r="E386" t="str">
            <v>ステップ</v>
          </cell>
          <cell r="F386" t="str">
            <v>デフォーム(凹)</v>
          </cell>
          <cell r="G386">
            <v>1</v>
          </cell>
        </row>
        <row r="387">
          <cell r="A387" t="str">
            <v>WE</v>
          </cell>
          <cell r="B387" t="str">
            <v>S5A</v>
          </cell>
          <cell r="C387" t="str">
            <v>R.フロントアウトサイドパネルセット</v>
          </cell>
          <cell r="E387" t="str">
            <v>ステップ</v>
          </cell>
          <cell r="F387" t="str">
            <v>スパッター</v>
          </cell>
          <cell r="G387">
            <v>1</v>
          </cell>
        </row>
        <row r="388">
          <cell r="A388" t="str">
            <v>WE</v>
          </cell>
          <cell r="B388" t="str">
            <v>S5A</v>
          </cell>
          <cell r="C388" t="str">
            <v>R.フロントアウトサイドパネルセット</v>
          </cell>
          <cell r="E388" t="str">
            <v>サイドシル前</v>
          </cell>
          <cell r="F388" t="str">
            <v>ＷＥシーラー</v>
          </cell>
          <cell r="G388">
            <v>1</v>
          </cell>
        </row>
        <row r="389">
          <cell r="A389" t="str">
            <v>WE</v>
          </cell>
          <cell r="B389" t="str">
            <v>S5A</v>
          </cell>
          <cell r="C389" t="str">
            <v>R.フロントアウトサイドパネルセット</v>
          </cell>
          <cell r="E389" t="str">
            <v>CTRピラー下</v>
          </cell>
          <cell r="F389" t="str">
            <v>ＷＥシーラー</v>
          </cell>
          <cell r="G389">
            <v>1</v>
          </cell>
        </row>
        <row r="390">
          <cell r="A390" t="str">
            <v>WE</v>
          </cell>
          <cell r="B390" t="str">
            <v>S5A</v>
          </cell>
          <cell r="C390" t="str">
            <v>R.テールライトASSY</v>
          </cell>
          <cell r="D390" t="str">
            <v>R.リヤーアウトサイドパネルセット</v>
          </cell>
          <cell r="E390" t="str">
            <v>上</v>
          </cell>
          <cell r="F390" t="str">
            <v>段差</v>
          </cell>
          <cell r="G390">
            <v>1</v>
          </cell>
        </row>
        <row r="391">
          <cell r="A391" t="str">
            <v>WE</v>
          </cell>
          <cell r="B391" t="str">
            <v>S5A</v>
          </cell>
          <cell r="C391" t="str">
            <v>L.ルーフモールディングASSY</v>
          </cell>
          <cell r="F391" t="str">
            <v>バリ</v>
          </cell>
          <cell r="G391">
            <v>1</v>
          </cell>
        </row>
        <row r="392">
          <cell r="A392" t="str">
            <v>WE</v>
          </cell>
          <cell r="B392" t="str">
            <v>S5A</v>
          </cell>
          <cell r="C392" t="str">
            <v>L.ルーフモールディングASSY</v>
          </cell>
          <cell r="F392" t="str">
            <v>Tスタット不良</v>
          </cell>
          <cell r="G392">
            <v>1</v>
          </cell>
        </row>
        <row r="393">
          <cell r="A393" t="str">
            <v>WE</v>
          </cell>
          <cell r="B393" t="str">
            <v>S5A</v>
          </cell>
          <cell r="C393" t="str">
            <v>L.ルーフモールディングASSY</v>
          </cell>
          <cell r="F393" t="str">
            <v>Tスタット欠</v>
          </cell>
          <cell r="G393">
            <v>1</v>
          </cell>
        </row>
        <row r="394">
          <cell r="A394" t="str">
            <v>WE</v>
          </cell>
          <cell r="B394" t="str">
            <v>S5A</v>
          </cell>
          <cell r="C394" t="str">
            <v>L.リヤーホイールアーチ</v>
          </cell>
          <cell r="F394" t="str">
            <v>スパッター</v>
          </cell>
          <cell r="G394">
            <v>1</v>
          </cell>
        </row>
        <row r="395">
          <cell r="A395" t="str">
            <v>WE</v>
          </cell>
          <cell r="B395" t="str">
            <v>S5A</v>
          </cell>
          <cell r="C395" t="str">
            <v>L.リヤードアーパネルCOMP</v>
          </cell>
          <cell r="E395" t="str">
            <v>前中</v>
          </cell>
          <cell r="F395" t="str">
            <v>ＷＥシーラー</v>
          </cell>
          <cell r="G395">
            <v>1</v>
          </cell>
        </row>
        <row r="396">
          <cell r="A396" t="str">
            <v>WE</v>
          </cell>
          <cell r="B396" t="str">
            <v>S5A</v>
          </cell>
          <cell r="C396" t="str">
            <v>L.リヤードアーパネルCOMP</v>
          </cell>
          <cell r="E396" t="str">
            <v>後上</v>
          </cell>
          <cell r="F396" t="str">
            <v>デフォーム(凹)</v>
          </cell>
          <cell r="G396">
            <v>1</v>
          </cell>
        </row>
        <row r="397">
          <cell r="A397" t="str">
            <v>WE</v>
          </cell>
          <cell r="B397" t="str">
            <v>S5A</v>
          </cell>
          <cell r="C397" t="str">
            <v>L.リヤードアーパネルCOMP</v>
          </cell>
          <cell r="E397" t="str">
            <v>後上</v>
          </cell>
          <cell r="F397" t="str">
            <v>ＷＥシーラー</v>
          </cell>
          <cell r="G397">
            <v>1</v>
          </cell>
        </row>
        <row r="398">
          <cell r="A398" t="str">
            <v>WE</v>
          </cell>
          <cell r="B398" t="str">
            <v>S5A</v>
          </cell>
          <cell r="C398" t="str">
            <v>L.リヤーアウトサイドパネルセット</v>
          </cell>
          <cell r="E398" t="str">
            <v>後</v>
          </cell>
          <cell r="F398" t="str">
            <v>デフォーム(凹)</v>
          </cell>
          <cell r="G398">
            <v>1</v>
          </cell>
        </row>
        <row r="399">
          <cell r="A399" t="str">
            <v>WE</v>
          </cell>
          <cell r="B399" t="str">
            <v>S5A</v>
          </cell>
          <cell r="C399" t="str">
            <v>L.フロントフェンダーパネル</v>
          </cell>
          <cell r="F399" t="str">
            <v>デフォーム</v>
          </cell>
          <cell r="G399">
            <v>1</v>
          </cell>
        </row>
        <row r="400">
          <cell r="A400" t="str">
            <v>WE</v>
          </cell>
          <cell r="B400" t="str">
            <v>S5A</v>
          </cell>
          <cell r="C400" t="str">
            <v>L.フロントドアーパネルCOMP</v>
          </cell>
          <cell r="E400" t="str">
            <v>内</v>
          </cell>
          <cell r="F400" t="str">
            <v>スポット不良</v>
          </cell>
          <cell r="G400">
            <v>1</v>
          </cell>
        </row>
        <row r="401">
          <cell r="A401" t="str">
            <v>WE</v>
          </cell>
          <cell r="B401" t="str">
            <v>S5A</v>
          </cell>
          <cell r="C401" t="str">
            <v>L.フロントドアーパネルCOMP</v>
          </cell>
          <cell r="E401" t="str">
            <v>後下</v>
          </cell>
          <cell r="F401" t="str">
            <v>デフォーム(凹)</v>
          </cell>
          <cell r="G401">
            <v>1</v>
          </cell>
        </row>
        <row r="402">
          <cell r="A402" t="str">
            <v>WE</v>
          </cell>
          <cell r="B402" t="str">
            <v>S5A</v>
          </cell>
          <cell r="C402" t="str">
            <v>L.フロントドアーパネルCOMP</v>
          </cell>
          <cell r="D402" t="str">
            <v>L.リヤードアーパネルCOMP</v>
          </cell>
          <cell r="E402" t="str">
            <v>後下</v>
          </cell>
          <cell r="F402" t="str">
            <v>段差</v>
          </cell>
          <cell r="G402">
            <v>1</v>
          </cell>
        </row>
        <row r="403">
          <cell r="A403" t="str">
            <v>WE</v>
          </cell>
          <cell r="B403" t="str">
            <v>S2K</v>
          </cell>
          <cell r="C403" t="str">
            <v>R.リヤードアーパネルCOMP</v>
          </cell>
          <cell r="E403" t="str">
            <v>前中</v>
          </cell>
          <cell r="F403" t="str">
            <v>デフォーム(凹)</v>
          </cell>
          <cell r="G403">
            <v>1</v>
          </cell>
        </row>
        <row r="404">
          <cell r="A404" t="str">
            <v>WE</v>
          </cell>
          <cell r="B404" t="str">
            <v>S2K</v>
          </cell>
          <cell r="C404" t="str">
            <v>R.リヤーアウトサイドパネルセット</v>
          </cell>
          <cell r="E404" t="str">
            <v>サイドシル後</v>
          </cell>
          <cell r="F404" t="str">
            <v>スパッター</v>
          </cell>
          <cell r="G404">
            <v>1</v>
          </cell>
        </row>
        <row r="405">
          <cell r="A405" t="str">
            <v>WE</v>
          </cell>
          <cell r="B405" t="str">
            <v>S2K</v>
          </cell>
          <cell r="C405" t="str">
            <v>R.フロントドアーパネルCOMP</v>
          </cell>
          <cell r="E405" t="str">
            <v>中上</v>
          </cell>
          <cell r="F405" t="str">
            <v>デフォーム(凹)</v>
          </cell>
          <cell r="G405">
            <v>1</v>
          </cell>
        </row>
        <row r="406">
          <cell r="A406" t="str">
            <v>WE</v>
          </cell>
          <cell r="B406" t="str">
            <v>S2K</v>
          </cell>
          <cell r="C406" t="str">
            <v>R.フロントドアーパネルCOMP</v>
          </cell>
          <cell r="E406" t="str">
            <v>後上</v>
          </cell>
          <cell r="F406" t="str">
            <v>デフォーム(凹)</v>
          </cell>
          <cell r="G406">
            <v>1</v>
          </cell>
        </row>
        <row r="407">
          <cell r="A407" t="str">
            <v>WE</v>
          </cell>
          <cell r="B407" t="str">
            <v>S2K</v>
          </cell>
          <cell r="C407" t="str">
            <v>R.フロントドアーパネルCOMP</v>
          </cell>
          <cell r="D407" t="str">
            <v>R.リヤードアーパネルCOMP</v>
          </cell>
          <cell r="E407" t="str">
            <v>後中</v>
          </cell>
          <cell r="F407" t="str">
            <v>段差</v>
          </cell>
          <cell r="G407">
            <v>1</v>
          </cell>
        </row>
        <row r="408">
          <cell r="A408" t="str">
            <v>WE</v>
          </cell>
          <cell r="B408" t="str">
            <v>S2K</v>
          </cell>
          <cell r="C408" t="str">
            <v>R.フロントドアーアッパーサッシュCOMP</v>
          </cell>
          <cell r="E408" t="str">
            <v>前</v>
          </cell>
          <cell r="F408" t="str">
            <v>デフォーム(凹)</v>
          </cell>
          <cell r="G408">
            <v>1</v>
          </cell>
        </row>
        <row r="409">
          <cell r="A409" t="str">
            <v>WE</v>
          </cell>
          <cell r="B409" t="str">
            <v>S2K</v>
          </cell>
          <cell r="C409" t="str">
            <v>R.フロントドアーアッパーサッシュCOMP</v>
          </cell>
          <cell r="E409" t="str">
            <v>上</v>
          </cell>
          <cell r="F409" t="str">
            <v>デフォーム(凹)</v>
          </cell>
          <cell r="G409">
            <v>1</v>
          </cell>
        </row>
        <row r="410">
          <cell r="A410" t="str">
            <v>WE</v>
          </cell>
          <cell r="B410" t="str">
            <v>S2K</v>
          </cell>
          <cell r="C410" t="str">
            <v>R.フロントオープニングトリム</v>
          </cell>
          <cell r="E410" t="str">
            <v>前</v>
          </cell>
          <cell r="F410" t="str">
            <v>スポットズレ</v>
          </cell>
          <cell r="G410">
            <v>1</v>
          </cell>
        </row>
        <row r="411">
          <cell r="A411" t="str">
            <v>WE</v>
          </cell>
          <cell r="B411" t="str">
            <v>S2K</v>
          </cell>
          <cell r="C411" t="str">
            <v>R.フロントアウトサイドパネルセット</v>
          </cell>
          <cell r="E411" t="str">
            <v>ルーフサイド前</v>
          </cell>
          <cell r="F411" t="str">
            <v>デフォーム(凹)</v>
          </cell>
          <cell r="G411">
            <v>1</v>
          </cell>
        </row>
        <row r="412">
          <cell r="A412" t="str">
            <v>WE</v>
          </cell>
          <cell r="B412" t="str">
            <v>S2K</v>
          </cell>
          <cell r="C412" t="str">
            <v>R.フロントアウトサイドパネルセット</v>
          </cell>
          <cell r="E412" t="str">
            <v>ステップ</v>
          </cell>
          <cell r="F412" t="str">
            <v>スパッター</v>
          </cell>
          <cell r="G412">
            <v>1</v>
          </cell>
        </row>
        <row r="413">
          <cell r="A413" t="str">
            <v>WE</v>
          </cell>
          <cell r="B413" t="str">
            <v>S2K</v>
          </cell>
          <cell r="C413" t="str">
            <v>L.ルーフモールディングASSY</v>
          </cell>
          <cell r="E413" t="str">
            <v>後</v>
          </cell>
          <cell r="F413" t="str">
            <v>セット不可</v>
          </cell>
          <cell r="G413">
            <v>1</v>
          </cell>
        </row>
        <row r="414">
          <cell r="A414" t="str">
            <v>WE</v>
          </cell>
          <cell r="B414" t="str">
            <v>S2K</v>
          </cell>
          <cell r="C414" t="str">
            <v>L.リヤードアーパネルCOMP</v>
          </cell>
          <cell r="E414" t="str">
            <v>中下</v>
          </cell>
          <cell r="F414" t="str">
            <v>ＷＥシーラー</v>
          </cell>
          <cell r="G414">
            <v>1</v>
          </cell>
        </row>
        <row r="415">
          <cell r="A415" t="str">
            <v>WE</v>
          </cell>
          <cell r="B415" t="str">
            <v>S2K</v>
          </cell>
          <cell r="C415" t="str">
            <v>L.リヤードアーパネルCOMP</v>
          </cell>
          <cell r="E415" t="str">
            <v>前中</v>
          </cell>
          <cell r="F415" t="str">
            <v>デフォーム(凹)</v>
          </cell>
          <cell r="G415">
            <v>1</v>
          </cell>
        </row>
        <row r="416">
          <cell r="A416" t="str">
            <v>WE</v>
          </cell>
          <cell r="B416" t="str">
            <v>S2K</v>
          </cell>
          <cell r="C416" t="str">
            <v>L.リヤードアーパネルCOMP</v>
          </cell>
          <cell r="E416" t="str">
            <v>前上</v>
          </cell>
          <cell r="F416" t="str">
            <v>デフォーム(凹)</v>
          </cell>
          <cell r="G416">
            <v>1</v>
          </cell>
        </row>
        <row r="417">
          <cell r="A417" t="str">
            <v>WE</v>
          </cell>
          <cell r="B417" t="str">
            <v>S2K</v>
          </cell>
          <cell r="C417" t="str">
            <v>L.リヤードアーパネルCOMP</v>
          </cell>
          <cell r="E417" t="str">
            <v>前下</v>
          </cell>
          <cell r="F417" t="str">
            <v>デフォーム(凹)</v>
          </cell>
          <cell r="G417">
            <v>1</v>
          </cell>
        </row>
        <row r="418">
          <cell r="A418" t="str">
            <v>WE</v>
          </cell>
          <cell r="B418" t="str">
            <v>S2K</v>
          </cell>
          <cell r="C418" t="str">
            <v>L.リヤードアーパネルCOMP</v>
          </cell>
          <cell r="E418" t="str">
            <v>後上</v>
          </cell>
          <cell r="F418" t="str">
            <v>デフォーム(凸)</v>
          </cell>
          <cell r="G418">
            <v>1</v>
          </cell>
        </row>
        <row r="419">
          <cell r="A419" t="str">
            <v>WE</v>
          </cell>
          <cell r="B419" t="str">
            <v>S2K</v>
          </cell>
          <cell r="C419" t="str">
            <v>L.リヤードアーパネルCOMP</v>
          </cell>
          <cell r="E419" t="str">
            <v>後上</v>
          </cell>
          <cell r="F419" t="str">
            <v>デフォーム(凹)</v>
          </cell>
          <cell r="G419">
            <v>1</v>
          </cell>
        </row>
        <row r="420">
          <cell r="A420" t="str">
            <v>WE</v>
          </cell>
          <cell r="B420" t="str">
            <v>S2K</v>
          </cell>
          <cell r="C420" t="str">
            <v>L.リヤードアーパネルCOMP</v>
          </cell>
          <cell r="E420" t="str">
            <v>後上</v>
          </cell>
          <cell r="F420" t="str">
            <v>スパッター</v>
          </cell>
          <cell r="G420">
            <v>1</v>
          </cell>
        </row>
        <row r="421">
          <cell r="A421" t="str">
            <v>WE</v>
          </cell>
          <cell r="B421" t="str">
            <v>S2K</v>
          </cell>
          <cell r="C421" t="str">
            <v>L.リヤードアーセンターサッシュ</v>
          </cell>
          <cell r="E421" t="str">
            <v>後</v>
          </cell>
          <cell r="F421" t="str">
            <v>デフォーム(凹)</v>
          </cell>
          <cell r="G421">
            <v>1</v>
          </cell>
        </row>
        <row r="422">
          <cell r="A422" t="str">
            <v>WE</v>
          </cell>
          <cell r="B422" t="str">
            <v>S2K</v>
          </cell>
          <cell r="C422" t="str">
            <v>L.リヤードアーアッパーサッシュCOMP</v>
          </cell>
          <cell r="E422" t="str">
            <v>上</v>
          </cell>
          <cell r="F422" t="str">
            <v>デフォーム(凹)</v>
          </cell>
          <cell r="G422">
            <v>1</v>
          </cell>
        </row>
        <row r="423">
          <cell r="A423" t="str">
            <v>WE</v>
          </cell>
          <cell r="B423" t="str">
            <v>S2K</v>
          </cell>
          <cell r="C423" t="str">
            <v>L.リヤーアウトサイドパネルセット</v>
          </cell>
          <cell r="E423" t="str">
            <v>下</v>
          </cell>
          <cell r="F423" t="str">
            <v>スパッター</v>
          </cell>
          <cell r="G423">
            <v>1</v>
          </cell>
        </row>
        <row r="424">
          <cell r="A424" t="str">
            <v>WE</v>
          </cell>
          <cell r="B424" t="str">
            <v>S2K</v>
          </cell>
          <cell r="C424" t="str">
            <v>L.リヤーアウトサイドパネルセット</v>
          </cell>
          <cell r="E424" t="str">
            <v>ルーフサイド後</v>
          </cell>
          <cell r="F424" t="str">
            <v>デフォーム(凹)</v>
          </cell>
          <cell r="G424">
            <v>1</v>
          </cell>
        </row>
        <row r="425">
          <cell r="A425" t="str">
            <v>WE</v>
          </cell>
          <cell r="B425" t="str">
            <v>S2K</v>
          </cell>
          <cell r="C425" t="str">
            <v>L.リヤーアウトサイドパネルセット</v>
          </cell>
          <cell r="E425" t="str">
            <v>ステップ</v>
          </cell>
          <cell r="F425" t="str">
            <v>デフォーム(凹)</v>
          </cell>
          <cell r="G425">
            <v>1</v>
          </cell>
        </row>
        <row r="426">
          <cell r="A426" t="str">
            <v>WE</v>
          </cell>
          <cell r="B426" t="str">
            <v>S2K</v>
          </cell>
          <cell r="C426" t="str">
            <v>L.リヤーアウトサイドパネルセット</v>
          </cell>
          <cell r="E426" t="str">
            <v>CTRピラー上</v>
          </cell>
          <cell r="F426" t="str">
            <v>デフォーム(凹)</v>
          </cell>
          <cell r="G426">
            <v>1</v>
          </cell>
        </row>
        <row r="427">
          <cell r="A427" t="str">
            <v>WE</v>
          </cell>
          <cell r="B427" t="str">
            <v>S2K</v>
          </cell>
          <cell r="C427" t="str">
            <v>L.リヤーアウトサイドパネルセット</v>
          </cell>
          <cell r="E427" t="str">
            <v>CTRピラー下</v>
          </cell>
          <cell r="F427" t="str">
            <v>スパッター</v>
          </cell>
          <cell r="G427">
            <v>1</v>
          </cell>
        </row>
        <row r="428">
          <cell r="A428" t="str">
            <v>WE</v>
          </cell>
          <cell r="B428" t="str">
            <v>S2K</v>
          </cell>
          <cell r="C428" t="str">
            <v>L.ヘッドライトユニット</v>
          </cell>
          <cell r="F428" t="str">
            <v>締付部穴ズレ</v>
          </cell>
          <cell r="G428">
            <v>1</v>
          </cell>
        </row>
        <row r="429">
          <cell r="A429" t="str">
            <v>WE</v>
          </cell>
          <cell r="B429" t="str">
            <v>S2K</v>
          </cell>
          <cell r="C429" t="str">
            <v>L.フロントドアーパネルCOMP</v>
          </cell>
          <cell r="E429" t="str">
            <v>後下</v>
          </cell>
          <cell r="F429" t="str">
            <v>デフォーム(凹)</v>
          </cell>
          <cell r="G429">
            <v>1</v>
          </cell>
        </row>
        <row r="430">
          <cell r="A430" t="str">
            <v>WE</v>
          </cell>
          <cell r="B430" t="str">
            <v>S2K</v>
          </cell>
          <cell r="C430" t="str">
            <v>L.フロントドアーパネルCOMP</v>
          </cell>
          <cell r="E430" t="str">
            <v>後下</v>
          </cell>
          <cell r="F430" t="str">
            <v>ＷＥシーラー</v>
          </cell>
          <cell r="G430">
            <v>1</v>
          </cell>
        </row>
        <row r="431">
          <cell r="A431" t="str">
            <v>WE</v>
          </cell>
          <cell r="B431" t="str">
            <v>S2K</v>
          </cell>
          <cell r="C431" t="str">
            <v>L.フロントドアーパネルCOMP</v>
          </cell>
          <cell r="D431" t="str">
            <v>L.フロントフェンダーパネル</v>
          </cell>
          <cell r="E431" t="str">
            <v>前中</v>
          </cell>
          <cell r="F431" t="str">
            <v>チリ</v>
          </cell>
          <cell r="G431">
            <v>1</v>
          </cell>
        </row>
        <row r="432">
          <cell r="A432" t="str">
            <v>WE</v>
          </cell>
          <cell r="B432" t="str">
            <v>S2K</v>
          </cell>
          <cell r="C432" t="str">
            <v>L.フロントドアーアッパーサッシュCOMP</v>
          </cell>
          <cell r="E432" t="str">
            <v>中</v>
          </cell>
          <cell r="F432" t="str">
            <v>ＷＥシーラー</v>
          </cell>
          <cell r="G432">
            <v>1</v>
          </cell>
        </row>
        <row r="433">
          <cell r="A433" t="str">
            <v>WE</v>
          </cell>
          <cell r="B433" t="str">
            <v>S2K</v>
          </cell>
          <cell r="C433" t="str">
            <v>L.フロントドアーアッパーサッシュCOMP</v>
          </cell>
          <cell r="E433" t="str">
            <v>上</v>
          </cell>
          <cell r="F433" t="str">
            <v>デフォーム(凹)</v>
          </cell>
          <cell r="G433">
            <v>1</v>
          </cell>
        </row>
        <row r="434">
          <cell r="A434" t="str">
            <v>WE</v>
          </cell>
          <cell r="B434" t="str">
            <v>S2K</v>
          </cell>
          <cell r="C434" t="str">
            <v>L.フロントアウトサイドパネルセット</v>
          </cell>
          <cell r="E434" t="str">
            <v>ステップ</v>
          </cell>
          <cell r="F434" t="str">
            <v>４Ｔシーラー</v>
          </cell>
          <cell r="G434">
            <v>1</v>
          </cell>
        </row>
        <row r="435">
          <cell r="A435" t="str">
            <v>WE</v>
          </cell>
          <cell r="B435" t="str">
            <v>S2K</v>
          </cell>
          <cell r="C435" t="str">
            <v>L.フロントアウトサイドパネルセット</v>
          </cell>
          <cell r="E435" t="str">
            <v>サイドシル前</v>
          </cell>
          <cell r="F435" t="str">
            <v>デフォーム(凹)</v>
          </cell>
          <cell r="G435">
            <v>1</v>
          </cell>
        </row>
        <row r="436">
          <cell r="A436" t="str">
            <v>WE</v>
          </cell>
          <cell r="B436" t="str">
            <v>S2K</v>
          </cell>
          <cell r="C436" t="str">
            <v>L.フロントアウトサイドパネルセット</v>
          </cell>
          <cell r="E436" t="str">
            <v>サイドシル前</v>
          </cell>
          <cell r="F436" t="str">
            <v>ＷＥシーラー</v>
          </cell>
          <cell r="G436">
            <v>1</v>
          </cell>
        </row>
        <row r="437">
          <cell r="A437" t="str">
            <v>WE</v>
          </cell>
          <cell r="B437" t="str">
            <v>S2G</v>
          </cell>
          <cell r="C437" t="str">
            <v>ボンネットCOMP</v>
          </cell>
          <cell r="E437" t="str">
            <v>前左</v>
          </cell>
          <cell r="F437" t="str">
            <v>デフォーム(凹)</v>
          </cell>
          <cell r="G437">
            <v>1</v>
          </cell>
        </row>
        <row r="438">
          <cell r="A438" t="str">
            <v>WE</v>
          </cell>
          <cell r="B438" t="str">
            <v>S2G</v>
          </cell>
          <cell r="C438" t="str">
            <v>フロントバンパーフェイス</v>
          </cell>
          <cell r="F438" t="str">
            <v>締付不良</v>
          </cell>
          <cell r="G438">
            <v>1</v>
          </cell>
        </row>
        <row r="439">
          <cell r="A439" t="str">
            <v>WE</v>
          </cell>
          <cell r="B439" t="str">
            <v>S2G</v>
          </cell>
          <cell r="C439" t="str">
            <v>フロントバンパーフェイス</v>
          </cell>
          <cell r="D439" t="str">
            <v>バンパーボルト</v>
          </cell>
          <cell r="E439" t="str">
            <v>右</v>
          </cell>
          <cell r="F439" t="str">
            <v>ＯＳ・トルクオーバー</v>
          </cell>
          <cell r="G439">
            <v>1</v>
          </cell>
        </row>
        <row r="440">
          <cell r="A440" t="str">
            <v>WE</v>
          </cell>
          <cell r="B440" t="str">
            <v>S2G</v>
          </cell>
          <cell r="C440" t="str">
            <v>R.ルーフモールディングASSY</v>
          </cell>
          <cell r="F440" t="str">
            <v>Tスタット不良</v>
          </cell>
          <cell r="G440">
            <v>1</v>
          </cell>
        </row>
        <row r="441">
          <cell r="A441" t="str">
            <v>WE</v>
          </cell>
          <cell r="B441" t="str">
            <v>S2G</v>
          </cell>
          <cell r="C441" t="str">
            <v>R.ルーフモールディングASSY</v>
          </cell>
          <cell r="E441" t="str">
            <v>後</v>
          </cell>
          <cell r="F441" t="str">
            <v>Tスタット不良</v>
          </cell>
          <cell r="G441">
            <v>1</v>
          </cell>
        </row>
        <row r="442">
          <cell r="A442" t="str">
            <v>WE</v>
          </cell>
          <cell r="B442" t="str">
            <v>S2G</v>
          </cell>
          <cell r="C442" t="str">
            <v>R.リヤードアーパネルCOMP</v>
          </cell>
          <cell r="E442" t="str">
            <v>後中</v>
          </cell>
          <cell r="F442" t="str">
            <v>ＷＥシーラー</v>
          </cell>
          <cell r="G442">
            <v>1</v>
          </cell>
        </row>
        <row r="443">
          <cell r="A443" t="str">
            <v>WE</v>
          </cell>
          <cell r="B443" t="str">
            <v>S2G</v>
          </cell>
          <cell r="C443" t="str">
            <v>R.リヤードアーパネルCOMP</v>
          </cell>
          <cell r="E443" t="str">
            <v>後下</v>
          </cell>
          <cell r="F443" t="str">
            <v>ＷＥシーラー</v>
          </cell>
          <cell r="G443">
            <v>1</v>
          </cell>
        </row>
        <row r="444">
          <cell r="A444" t="str">
            <v>WE</v>
          </cell>
          <cell r="B444" t="str">
            <v>S2G</v>
          </cell>
          <cell r="C444" t="str">
            <v>R.リヤーアウトサイドパネルセット</v>
          </cell>
          <cell r="E444" t="str">
            <v>ルーフサイド後</v>
          </cell>
          <cell r="F444" t="str">
            <v>デフォーム(凹)</v>
          </cell>
          <cell r="G444">
            <v>1</v>
          </cell>
        </row>
        <row r="445">
          <cell r="A445" t="str">
            <v>WE</v>
          </cell>
          <cell r="B445" t="str">
            <v>S2G</v>
          </cell>
          <cell r="C445" t="str">
            <v>R.リヤーアウトサイドパネルセット</v>
          </cell>
          <cell r="E445" t="str">
            <v>サイドシル後</v>
          </cell>
          <cell r="F445" t="str">
            <v>デフォーム(凹)</v>
          </cell>
          <cell r="G445">
            <v>1</v>
          </cell>
        </row>
        <row r="446">
          <cell r="A446" t="str">
            <v>WE</v>
          </cell>
          <cell r="B446" t="str">
            <v>S2G</v>
          </cell>
          <cell r="C446" t="str">
            <v>R.フロントドアーパネルCOMP</v>
          </cell>
          <cell r="E446" t="str">
            <v>前中</v>
          </cell>
          <cell r="F446" t="str">
            <v>スパッター</v>
          </cell>
          <cell r="G446">
            <v>1</v>
          </cell>
        </row>
        <row r="447">
          <cell r="A447" t="str">
            <v>WE</v>
          </cell>
          <cell r="B447" t="str">
            <v>S2G</v>
          </cell>
          <cell r="C447" t="str">
            <v>R.フロントアウトサイドパネルセット</v>
          </cell>
          <cell r="E447" t="str">
            <v>ステップ</v>
          </cell>
          <cell r="F447" t="str">
            <v>デフォーム(凹)</v>
          </cell>
          <cell r="G447">
            <v>1</v>
          </cell>
        </row>
        <row r="448">
          <cell r="A448" t="str">
            <v>WE</v>
          </cell>
          <cell r="B448" t="str">
            <v>S2G</v>
          </cell>
          <cell r="C448" t="str">
            <v>R.フロントアウトサイドパネルセット</v>
          </cell>
          <cell r="E448" t="str">
            <v>ステップ</v>
          </cell>
          <cell r="F448" t="str">
            <v>ＷＥシーラー</v>
          </cell>
          <cell r="G448">
            <v>1</v>
          </cell>
        </row>
        <row r="449">
          <cell r="A449" t="str">
            <v>WE</v>
          </cell>
          <cell r="B449" t="str">
            <v>S2G</v>
          </cell>
          <cell r="C449" t="str">
            <v>R.フロントアウトサイドパネルセット</v>
          </cell>
          <cell r="E449" t="str">
            <v>サイドシル前</v>
          </cell>
          <cell r="F449" t="str">
            <v>デフォーム(凹)</v>
          </cell>
          <cell r="G449">
            <v>1</v>
          </cell>
        </row>
        <row r="450">
          <cell r="A450" t="str">
            <v>WE</v>
          </cell>
          <cell r="B450" t="str">
            <v>S2G</v>
          </cell>
          <cell r="C450" t="str">
            <v>R.ドアーミラーASSY</v>
          </cell>
          <cell r="F450" t="str">
            <v>取付不可</v>
          </cell>
          <cell r="G450">
            <v>1</v>
          </cell>
        </row>
        <row r="451">
          <cell r="A451" t="str">
            <v>WE</v>
          </cell>
          <cell r="B451" t="str">
            <v>S2G</v>
          </cell>
          <cell r="C451" t="str">
            <v>L.リヤードアーパネルCOMP</v>
          </cell>
          <cell r="E451" t="str">
            <v>後上</v>
          </cell>
          <cell r="F451" t="str">
            <v>スパッター</v>
          </cell>
          <cell r="G451">
            <v>1</v>
          </cell>
        </row>
        <row r="452">
          <cell r="A452" t="str">
            <v>WE</v>
          </cell>
          <cell r="B452" t="str">
            <v>S2G</v>
          </cell>
          <cell r="C452" t="str">
            <v>L.フロントドアーパネルCOMP</v>
          </cell>
          <cell r="E452" t="str">
            <v>後中</v>
          </cell>
          <cell r="F452" t="str">
            <v>デフォーム(凸)</v>
          </cell>
          <cell r="G452">
            <v>1</v>
          </cell>
        </row>
        <row r="453">
          <cell r="A453" t="str">
            <v>WE</v>
          </cell>
          <cell r="B453" t="str">
            <v>S2G</v>
          </cell>
          <cell r="C453" t="str">
            <v>L.フロントドアーパネルCOMP</v>
          </cell>
          <cell r="E453" t="str">
            <v>後上</v>
          </cell>
          <cell r="F453" t="str">
            <v>デフォーム(凸)</v>
          </cell>
          <cell r="G453">
            <v>1</v>
          </cell>
        </row>
        <row r="454">
          <cell r="A454" t="str">
            <v>WE</v>
          </cell>
          <cell r="B454" t="str">
            <v>S2G</v>
          </cell>
          <cell r="C454" t="str">
            <v>L.フロントアウトサイドパネルセット</v>
          </cell>
          <cell r="E454" t="str">
            <v>下</v>
          </cell>
          <cell r="F454" t="str">
            <v>デフォーム(凹)</v>
          </cell>
          <cell r="G454">
            <v>1</v>
          </cell>
        </row>
        <row r="455">
          <cell r="A455" t="str">
            <v>WE</v>
          </cell>
          <cell r="B455" t="str">
            <v>S2G</v>
          </cell>
          <cell r="C455" t="str">
            <v>L.フロントアウトサイドパネルセット</v>
          </cell>
          <cell r="E455" t="str">
            <v>ルーフサイド前</v>
          </cell>
          <cell r="F455" t="str">
            <v>デフォーム(凹)</v>
          </cell>
          <cell r="G455">
            <v>1</v>
          </cell>
        </row>
        <row r="456">
          <cell r="A456" t="str">
            <v>WE</v>
          </cell>
          <cell r="B456" t="str">
            <v>S2G</v>
          </cell>
          <cell r="C456" t="str">
            <v>L.フロントアウトサイドパネルセット</v>
          </cell>
          <cell r="E456" t="str">
            <v>サイドシル後</v>
          </cell>
          <cell r="F456" t="str">
            <v>ＷＥシーラー</v>
          </cell>
          <cell r="G456">
            <v>1</v>
          </cell>
        </row>
        <row r="457">
          <cell r="A457" t="str">
            <v>WE</v>
          </cell>
          <cell r="B457" t="str">
            <v>S06</v>
          </cell>
          <cell r="C457" t="str">
            <v>ボンネットCOMP</v>
          </cell>
          <cell r="E457" t="str">
            <v>前左</v>
          </cell>
          <cell r="F457" t="str">
            <v>デフォーム(凹)</v>
          </cell>
          <cell r="G457">
            <v>1</v>
          </cell>
        </row>
        <row r="458">
          <cell r="A458" t="str">
            <v>WE</v>
          </cell>
          <cell r="B458" t="str">
            <v>S06</v>
          </cell>
          <cell r="C458" t="str">
            <v>ボンネットCOMP</v>
          </cell>
          <cell r="E458" t="str">
            <v>後右</v>
          </cell>
          <cell r="F458" t="str">
            <v>デフォーム(凹)</v>
          </cell>
          <cell r="G458">
            <v>1</v>
          </cell>
        </row>
        <row r="459">
          <cell r="A459" t="str">
            <v>WE</v>
          </cell>
          <cell r="B459" t="str">
            <v>S06</v>
          </cell>
          <cell r="C459" t="str">
            <v>パンタグラフジャッキASSY</v>
          </cell>
          <cell r="F459" t="str">
            <v>セット不可</v>
          </cell>
          <cell r="G459">
            <v>1</v>
          </cell>
        </row>
        <row r="460">
          <cell r="A460" t="str">
            <v>WE</v>
          </cell>
          <cell r="B460" t="str">
            <v>S06</v>
          </cell>
          <cell r="C460" t="str">
            <v>R.リヤードアーパネルCOMP</v>
          </cell>
          <cell r="E460" t="str">
            <v>前中</v>
          </cell>
          <cell r="F460" t="str">
            <v>デフォーム(凹)</v>
          </cell>
          <cell r="G460">
            <v>1</v>
          </cell>
        </row>
        <row r="461">
          <cell r="A461" t="str">
            <v>WE</v>
          </cell>
          <cell r="B461" t="str">
            <v>S06</v>
          </cell>
          <cell r="C461" t="str">
            <v>R.リヤードアーパネルCOMP</v>
          </cell>
          <cell r="E461" t="str">
            <v>後中</v>
          </cell>
          <cell r="F461" t="str">
            <v>デフォーム(凹)</v>
          </cell>
          <cell r="G461">
            <v>1</v>
          </cell>
        </row>
        <row r="462">
          <cell r="A462" t="str">
            <v>WE</v>
          </cell>
          <cell r="B462" t="str">
            <v>S06</v>
          </cell>
          <cell r="C462" t="str">
            <v>R.リヤードアーパネルCOMP</v>
          </cell>
          <cell r="E462" t="str">
            <v>後上</v>
          </cell>
          <cell r="F462" t="str">
            <v>デフォーム(凹)</v>
          </cell>
          <cell r="G462">
            <v>1</v>
          </cell>
        </row>
        <row r="463">
          <cell r="A463" t="str">
            <v>WE</v>
          </cell>
          <cell r="B463" t="str">
            <v>S06</v>
          </cell>
          <cell r="C463" t="str">
            <v>L.リヤーアウトサイドパネルセット</v>
          </cell>
          <cell r="E463" t="str">
            <v>ステップ</v>
          </cell>
          <cell r="F463" t="str">
            <v>スパッター</v>
          </cell>
          <cell r="G463">
            <v>1</v>
          </cell>
        </row>
        <row r="464">
          <cell r="A464" t="str">
            <v>WE</v>
          </cell>
          <cell r="B464" t="str">
            <v>S06</v>
          </cell>
          <cell r="C464" t="str">
            <v>L.フロントアウトサイドパネルセット</v>
          </cell>
          <cell r="E464" t="str">
            <v>ルーフサイド後</v>
          </cell>
          <cell r="F464" t="str">
            <v>ＷＥシーラー</v>
          </cell>
          <cell r="G464">
            <v>1</v>
          </cell>
        </row>
        <row r="465">
          <cell r="A465" t="str">
            <v>VQ一次解析</v>
          </cell>
          <cell r="B465" t="str">
            <v>ST7</v>
          </cell>
          <cell r="C465" t="str">
            <v>インストルメントパネルASSY</v>
          </cell>
          <cell r="E465" t="str">
            <v>左</v>
          </cell>
          <cell r="F465" t="str">
            <v>走行時雑音･異音</v>
          </cell>
          <cell r="G465">
            <v>1</v>
          </cell>
        </row>
        <row r="466">
          <cell r="A466" t="str">
            <v>PO</v>
          </cell>
          <cell r="B466" t="str">
            <v>ST7</v>
          </cell>
          <cell r="C466" t="str">
            <v>グローブボックスASSY</v>
          </cell>
          <cell r="F466" t="str">
            <v>セリ</v>
          </cell>
          <cell r="G466">
            <v>1</v>
          </cell>
        </row>
        <row r="467">
          <cell r="A467" t="str">
            <v>AF</v>
          </cell>
          <cell r="B467" t="str">
            <v>S5A</v>
          </cell>
          <cell r="C467" t="str">
            <v>リヤーバンパーフェイス</v>
          </cell>
          <cell r="E467" t="str">
            <v>右</v>
          </cell>
          <cell r="F467" t="str">
            <v>外傷</v>
          </cell>
          <cell r="G467">
            <v>1</v>
          </cell>
        </row>
        <row r="468">
          <cell r="A468" t="str">
            <v>AF</v>
          </cell>
          <cell r="B468" t="str">
            <v>S5A</v>
          </cell>
          <cell r="C468" t="str">
            <v>リヤーバンパーフェイス</v>
          </cell>
          <cell r="D468" t="str">
            <v>R.リヤーアウトサイドパネルセット</v>
          </cell>
          <cell r="E468" t="str">
            <v>前</v>
          </cell>
          <cell r="F468" t="str">
            <v>段差</v>
          </cell>
          <cell r="G468">
            <v>1</v>
          </cell>
        </row>
        <row r="469">
          <cell r="A469" t="str">
            <v>AF</v>
          </cell>
          <cell r="B469" t="str">
            <v>S5A</v>
          </cell>
          <cell r="C469" t="str">
            <v>リヤーバンパーフェイス</v>
          </cell>
          <cell r="D469" t="str">
            <v>R.リヤーアウトサイドパネルセット</v>
          </cell>
          <cell r="E469" t="str">
            <v>後</v>
          </cell>
          <cell r="F469" t="str">
            <v>段差</v>
          </cell>
          <cell r="G469">
            <v>1</v>
          </cell>
        </row>
        <row r="470">
          <cell r="A470" t="str">
            <v>AF</v>
          </cell>
          <cell r="B470" t="str">
            <v>S5A</v>
          </cell>
          <cell r="C470" t="str">
            <v>リヤートレイASSY</v>
          </cell>
          <cell r="F470" t="str">
            <v>走行時雑音･異音</v>
          </cell>
          <cell r="G470">
            <v>1</v>
          </cell>
        </row>
        <row r="471">
          <cell r="A471" t="str">
            <v>AF</v>
          </cell>
          <cell r="B471" t="str">
            <v>S5A</v>
          </cell>
          <cell r="C471" t="str">
            <v>リヤーウインドシールドノズルASSY</v>
          </cell>
          <cell r="D471" t="str">
            <v>ウォッシャー液</v>
          </cell>
          <cell r="F471" t="str">
            <v>出ない</v>
          </cell>
          <cell r="G471">
            <v>1</v>
          </cell>
        </row>
        <row r="472">
          <cell r="A472" t="str">
            <v>AF</v>
          </cell>
          <cell r="B472" t="str">
            <v>S5A</v>
          </cell>
          <cell r="C472" t="str">
            <v>メーターバイザーASSY</v>
          </cell>
          <cell r="E472" t="str">
            <v>右下</v>
          </cell>
          <cell r="F472" t="str">
            <v>外傷</v>
          </cell>
          <cell r="G472">
            <v>1</v>
          </cell>
        </row>
        <row r="473">
          <cell r="A473" t="str">
            <v>AF</v>
          </cell>
          <cell r="B473" t="str">
            <v>S5A</v>
          </cell>
          <cell r="C473" t="str">
            <v>ホーンASSY</v>
          </cell>
          <cell r="F473" t="str">
            <v>異音・音質不良</v>
          </cell>
          <cell r="G473">
            <v>1</v>
          </cell>
        </row>
        <row r="474">
          <cell r="A474" t="str">
            <v>AF</v>
          </cell>
          <cell r="B474" t="str">
            <v>S5A</v>
          </cell>
          <cell r="C474" t="str">
            <v>ブレーキペダルASSY</v>
          </cell>
          <cell r="F474" t="str">
            <v>踏み代</v>
          </cell>
          <cell r="G474">
            <v>1</v>
          </cell>
        </row>
        <row r="475">
          <cell r="A475" t="str">
            <v>AF</v>
          </cell>
          <cell r="B475" t="str">
            <v>S5A</v>
          </cell>
          <cell r="C475" t="str">
            <v>スピードメーターASSY</v>
          </cell>
          <cell r="F475" t="str">
            <v>走行時雑音･異音</v>
          </cell>
          <cell r="G475">
            <v>1</v>
          </cell>
        </row>
        <row r="476">
          <cell r="A476" t="str">
            <v>AF</v>
          </cell>
          <cell r="B476" t="str">
            <v>S5A</v>
          </cell>
          <cell r="C476" t="str">
            <v>ステアリングホイールボディ</v>
          </cell>
          <cell r="F476" t="str">
            <v>不動</v>
          </cell>
          <cell r="G476">
            <v>1</v>
          </cell>
        </row>
        <row r="477">
          <cell r="A477" t="str">
            <v>AF</v>
          </cell>
          <cell r="B477" t="str">
            <v>S5A</v>
          </cell>
          <cell r="C477" t="str">
            <v>ステアリングホイールボディ</v>
          </cell>
          <cell r="F477" t="str">
            <v>走行時雑音･異音</v>
          </cell>
          <cell r="G477">
            <v>1</v>
          </cell>
        </row>
        <row r="478">
          <cell r="A478" t="str">
            <v>AF</v>
          </cell>
          <cell r="B478" t="str">
            <v>S5A</v>
          </cell>
          <cell r="C478" t="str">
            <v>ステアリングホイールボディ</v>
          </cell>
          <cell r="F478" t="str">
            <v>セリ</v>
          </cell>
          <cell r="G478">
            <v>1</v>
          </cell>
        </row>
        <row r="479">
          <cell r="A479" t="str">
            <v>AF</v>
          </cell>
          <cell r="B479" t="str">
            <v>S5A</v>
          </cell>
          <cell r="C479" t="str">
            <v>クラッチペダルCOMP</v>
          </cell>
          <cell r="F479" t="str">
            <v>遊び</v>
          </cell>
          <cell r="G479">
            <v>1</v>
          </cell>
        </row>
        <row r="480">
          <cell r="A480" t="str">
            <v>AF</v>
          </cell>
          <cell r="B480" t="str">
            <v>S5A</v>
          </cell>
          <cell r="C480" t="str">
            <v>クラッチペダルASSY</v>
          </cell>
          <cell r="F480" t="str">
            <v>踏み代</v>
          </cell>
          <cell r="G480">
            <v>1</v>
          </cell>
        </row>
        <row r="481">
          <cell r="A481" t="str">
            <v>AF</v>
          </cell>
          <cell r="B481" t="str">
            <v>S5A</v>
          </cell>
          <cell r="C481" t="str">
            <v>ガラスアンテナフィーダー(RR)</v>
          </cell>
          <cell r="F481" t="str">
            <v>ＯＳ・トルクオーバー</v>
          </cell>
          <cell r="G481">
            <v>1</v>
          </cell>
        </row>
        <row r="482">
          <cell r="A482" t="str">
            <v>AF</v>
          </cell>
          <cell r="B482" t="str">
            <v>S5A</v>
          </cell>
          <cell r="C482" t="str">
            <v>オートクルーズセッティングスイッチASSY</v>
          </cell>
          <cell r="F482" t="str">
            <v>作動不良</v>
          </cell>
          <cell r="G482">
            <v>1</v>
          </cell>
        </row>
        <row r="483">
          <cell r="A483" t="str">
            <v>AF</v>
          </cell>
          <cell r="B483" t="str">
            <v>S5A</v>
          </cell>
          <cell r="C483" t="str">
            <v>インパネアッパーパツド</v>
          </cell>
          <cell r="E483" t="str">
            <v>右</v>
          </cell>
          <cell r="F483" t="str">
            <v>走行時雑音･異音</v>
          </cell>
          <cell r="G483">
            <v>1</v>
          </cell>
        </row>
        <row r="484">
          <cell r="A484" t="str">
            <v>AF</v>
          </cell>
          <cell r="B484" t="str">
            <v>S5A</v>
          </cell>
          <cell r="C484" t="str">
            <v>RR廻り</v>
          </cell>
          <cell r="E484" t="str">
            <v>右</v>
          </cell>
          <cell r="F484" t="str">
            <v>走行時雑音･異音</v>
          </cell>
          <cell r="G484">
            <v>1</v>
          </cell>
        </row>
        <row r="485">
          <cell r="A485" t="str">
            <v>AF</v>
          </cell>
          <cell r="B485" t="str">
            <v>S5A</v>
          </cell>
          <cell r="C485" t="str">
            <v>R.リヤーアウトサイドパネルセット</v>
          </cell>
          <cell r="E485" t="str">
            <v>前</v>
          </cell>
          <cell r="F485" t="str">
            <v>外傷</v>
          </cell>
          <cell r="G485">
            <v>1</v>
          </cell>
        </row>
        <row r="486">
          <cell r="A486" t="str">
            <v>AF</v>
          </cell>
          <cell r="B486" t="str">
            <v>S5A</v>
          </cell>
          <cell r="C486" t="str">
            <v>R.リヤーアウトサイドパネルセット</v>
          </cell>
          <cell r="E486" t="str">
            <v>ステップ</v>
          </cell>
          <cell r="F486" t="str">
            <v>外傷</v>
          </cell>
          <cell r="G486">
            <v>1</v>
          </cell>
        </row>
        <row r="487">
          <cell r="A487" t="str">
            <v>AF</v>
          </cell>
          <cell r="B487" t="str">
            <v>S5A</v>
          </cell>
          <cell r="C487" t="str">
            <v>R.リヤーアウトサイドパネルセット</v>
          </cell>
          <cell r="E487" t="str">
            <v>サイドシル後</v>
          </cell>
          <cell r="F487" t="str">
            <v>外傷</v>
          </cell>
          <cell r="G487">
            <v>1</v>
          </cell>
        </row>
        <row r="488">
          <cell r="A488" t="str">
            <v>AF</v>
          </cell>
          <cell r="B488" t="str">
            <v>S5A</v>
          </cell>
          <cell r="C488" t="str">
            <v>R.リヤーアウトサイドパネルセット</v>
          </cell>
          <cell r="E488" t="str">
            <v>RRピラー</v>
          </cell>
          <cell r="F488" t="str">
            <v>外傷</v>
          </cell>
          <cell r="G488">
            <v>1</v>
          </cell>
        </row>
        <row r="489">
          <cell r="A489" t="str">
            <v>AF</v>
          </cell>
          <cell r="B489" t="str">
            <v>S5A</v>
          </cell>
          <cell r="C489" t="str">
            <v>R.リヤーアウトサイドパネルセット</v>
          </cell>
          <cell r="D489" t="str">
            <v>R.リヤードアーロックストライカーASSY</v>
          </cell>
          <cell r="E489" t="str">
            <v>下</v>
          </cell>
          <cell r="F489" t="str">
            <v>外傷</v>
          </cell>
          <cell r="G489">
            <v>1</v>
          </cell>
        </row>
        <row r="490">
          <cell r="A490" t="str">
            <v>AF</v>
          </cell>
          <cell r="B490" t="str">
            <v>S5A</v>
          </cell>
          <cell r="C490" t="str">
            <v>R.フロントフェンダーパネルCOMP</v>
          </cell>
          <cell r="E490" t="str">
            <v>前</v>
          </cell>
          <cell r="F490" t="str">
            <v>外傷</v>
          </cell>
          <cell r="G490">
            <v>1</v>
          </cell>
        </row>
        <row r="491">
          <cell r="A491" t="str">
            <v>AF</v>
          </cell>
          <cell r="B491" t="str">
            <v>S5A</v>
          </cell>
          <cell r="C491" t="str">
            <v>R.フロントドアーレギュレーターASSY</v>
          </cell>
          <cell r="F491" t="str">
            <v>走行時雑音･異音</v>
          </cell>
          <cell r="G491">
            <v>1</v>
          </cell>
        </row>
        <row r="492">
          <cell r="A492" t="str">
            <v>AF</v>
          </cell>
          <cell r="B492" t="str">
            <v>S5A</v>
          </cell>
          <cell r="C492" t="str">
            <v>R.フロントグラブレール</v>
          </cell>
          <cell r="F492" t="str">
            <v>汚れ・付着</v>
          </cell>
          <cell r="G492">
            <v>1</v>
          </cell>
        </row>
        <row r="493">
          <cell r="A493" t="str">
            <v>AF</v>
          </cell>
          <cell r="B493" t="str">
            <v>S5A</v>
          </cell>
          <cell r="C493" t="str">
            <v>R.フロントアウトサイドパネルセット</v>
          </cell>
          <cell r="E493" t="str">
            <v>ステップ</v>
          </cell>
          <cell r="F493" t="str">
            <v>外傷</v>
          </cell>
          <cell r="G493">
            <v>1</v>
          </cell>
        </row>
        <row r="494">
          <cell r="A494" t="str">
            <v>AF</v>
          </cell>
          <cell r="B494" t="str">
            <v>S5A</v>
          </cell>
          <cell r="C494" t="str">
            <v>R.フロントアウトサイドパネルセット</v>
          </cell>
          <cell r="D494" t="str">
            <v>R.フロントドアーアッパーサッシュCOMP</v>
          </cell>
          <cell r="E494" t="str">
            <v>上</v>
          </cell>
          <cell r="F494" t="str">
            <v>雨洩れ</v>
          </cell>
          <cell r="G494">
            <v>1</v>
          </cell>
        </row>
        <row r="495">
          <cell r="A495" t="str">
            <v>AF</v>
          </cell>
          <cell r="B495" t="str">
            <v>S5A</v>
          </cell>
          <cell r="C495" t="str">
            <v>R.カウルサイドライニング</v>
          </cell>
          <cell r="F495" t="str">
            <v>取付不良</v>
          </cell>
          <cell r="G495">
            <v>1</v>
          </cell>
        </row>
        <row r="496">
          <cell r="A496" t="str">
            <v>AF</v>
          </cell>
          <cell r="B496" t="str">
            <v>S5A</v>
          </cell>
          <cell r="C496" t="str">
            <v>R.FR.シートバック／クッションASSY</v>
          </cell>
          <cell r="F496" t="str">
            <v>物不良</v>
          </cell>
          <cell r="G496">
            <v>1</v>
          </cell>
        </row>
        <row r="497">
          <cell r="A497" t="str">
            <v>AF</v>
          </cell>
          <cell r="B497" t="str">
            <v>S5A</v>
          </cell>
          <cell r="C497" t="str">
            <v>L.リヤードアーライニングCOMP</v>
          </cell>
          <cell r="F497" t="str">
            <v>汚れ・付着</v>
          </cell>
          <cell r="G497">
            <v>1</v>
          </cell>
        </row>
        <row r="498">
          <cell r="A498" t="str">
            <v>AF</v>
          </cell>
          <cell r="B498" t="str">
            <v>S5A</v>
          </cell>
          <cell r="C498" t="str">
            <v>L.リヤードアーパネルCOMP</v>
          </cell>
          <cell r="F498" t="str">
            <v>走行時雑音･異音</v>
          </cell>
          <cell r="G498">
            <v>1</v>
          </cell>
        </row>
        <row r="499">
          <cell r="A499" t="str">
            <v>AF</v>
          </cell>
          <cell r="B499" t="str">
            <v>S5A</v>
          </cell>
          <cell r="C499" t="str">
            <v>L.FR.シートバック／クッションASSY</v>
          </cell>
          <cell r="F499" t="str">
            <v>走行時雑音･異音</v>
          </cell>
          <cell r="G499">
            <v>1</v>
          </cell>
        </row>
        <row r="500">
          <cell r="A500" t="str">
            <v>AF</v>
          </cell>
          <cell r="B500" t="str">
            <v>S5A</v>
          </cell>
          <cell r="C500" t="str">
            <v>L.FR.シートバック／クッションASSY</v>
          </cell>
          <cell r="F500" t="str">
            <v>汚れ・付着</v>
          </cell>
          <cell r="G500">
            <v>1</v>
          </cell>
        </row>
        <row r="501">
          <cell r="A501" t="str">
            <v>AF</v>
          </cell>
          <cell r="B501" t="str">
            <v>S51</v>
          </cell>
          <cell r="C501" t="str">
            <v>モードノブ</v>
          </cell>
          <cell r="F501" t="str">
            <v>作動不良</v>
          </cell>
          <cell r="G501">
            <v>1</v>
          </cell>
        </row>
        <row r="502">
          <cell r="A502" t="str">
            <v>AF</v>
          </cell>
          <cell r="B502" t="str">
            <v>S51</v>
          </cell>
          <cell r="C502" t="str">
            <v>ヒーターテンプレバー</v>
          </cell>
          <cell r="F502" t="str">
            <v>ストローク</v>
          </cell>
          <cell r="G502">
            <v>1</v>
          </cell>
        </row>
        <row r="503">
          <cell r="A503" t="str">
            <v>AF</v>
          </cell>
          <cell r="B503" t="str">
            <v>S51</v>
          </cell>
          <cell r="C503" t="str">
            <v>テールゲートオープナーASSY</v>
          </cell>
          <cell r="D503" t="str">
            <v>フロアーマット</v>
          </cell>
          <cell r="F503" t="str">
            <v>引掛り</v>
          </cell>
          <cell r="G503">
            <v>1</v>
          </cell>
        </row>
        <row r="504">
          <cell r="A504" t="str">
            <v>AF</v>
          </cell>
          <cell r="B504" t="str">
            <v>S51</v>
          </cell>
          <cell r="C504" t="str">
            <v>テールゲートウェザーストリップ</v>
          </cell>
          <cell r="F504" t="str">
            <v>雨洩れ</v>
          </cell>
          <cell r="G504">
            <v>1</v>
          </cell>
        </row>
        <row r="505">
          <cell r="A505" t="str">
            <v>AF</v>
          </cell>
          <cell r="B505" t="str">
            <v>S51</v>
          </cell>
          <cell r="C505" t="str">
            <v>R.リヤードアーアッパーサッシュCOMP</v>
          </cell>
          <cell r="E505" t="str">
            <v>後</v>
          </cell>
          <cell r="F505" t="str">
            <v>外傷</v>
          </cell>
          <cell r="G505">
            <v>1</v>
          </cell>
        </row>
        <row r="506">
          <cell r="A506" t="str">
            <v>AF</v>
          </cell>
          <cell r="B506" t="str">
            <v>S51</v>
          </cell>
          <cell r="C506" t="str">
            <v>R.リヤーシートベルトインナーバックル</v>
          </cell>
          <cell r="F506" t="str">
            <v>汚れ・付着</v>
          </cell>
          <cell r="G506">
            <v>1</v>
          </cell>
        </row>
        <row r="507">
          <cell r="A507" t="str">
            <v>AF</v>
          </cell>
          <cell r="B507" t="str">
            <v>S5A</v>
          </cell>
          <cell r="C507" t="str">
            <v>L.フロントアウトサイドパネルセット</v>
          </cell>
          <cell r="E507" t="str">
            <v>ステップ</v>
          </cell>
          <cell r="F507" t="str">
            <v>外傷</v>
          </cell>
          <cell r="G507">
            <v>1</v>
          </cell>
        </row>
        <row r="508">
          <cell r="A508" t="str">
            <v>AF</v>
          </cell>
          <cell r="B508" t="str">
            <v>S5A</v>
          </cell>
          <cell r="C508" t="str">
            <v>L.フロントアウトサイドパネルセット</v>
          </cell>
          <cell r="E508" t="str">
            <v>サイドシル前</v>
          </cell>
          <cell r="F508" t="str">
            <v>外傷</v>
          </cell>
          <cell r="G508">
            <v>1</v>
          </cell>
        </row>
        <row r="509">
          <cell r="A509" t="str">
            <v>AF</v>
          </cell>
          <cell r="B509" t="str">
            <v>S5A</v>
          </cell>
          <cell r="C509" t="str">
            <v>L.フロントアウトサイドハンドルASSY</v>
          </cell>
          <cell r="F509" t="str">
            <v>開時異音</v>
          </cell>
          <cell r="G509">
            <v>1</v>
          </cell>
        </row>
        <row r="510">
          <cell r="A510" t="str">
            <v>AF</v>
          </cell>
          <cell r="B510" t="str">
            <v>S51</v>
          </cell>
          <cell r="C510" t="str">
            <v>R.リヤーアウトサイドパネルセット</v>
          </cell>
          <cell r="E510" t="str">
            <v>CTRピラー下</v>
          </cell>
          <cell r="F510" t="str">
            <v>外傷</v>
          </cell>
          <cell r="G510">
            <v>1</v>
          </cell>
        </row>
        <row r="511">
          <cell r="A511" t="str">
            <v>AF</v>
          </cell>
          <cell r="B511" t="str">
            <v>S51</v>
          </cell>
          <cell r="C511" t="str">
            <v>R.フロントドアーライニングサブASSY</v>
          </cell>
          <cell r="F511" t="str">
            <v>雨洩れ</v>
          </cell>
          <cell r="G511">
            <v>1</v>
          </cell>
        </row>
        <row r="512">
          <cell r="A512" t="str">
            <v>AF</v>
          </cell>
          <cell r="B512" t="str">
            <v>S51</v>
          </cell>
          <cell r="C512" t="str">
            <v>R.フロントドアーパネルCOMP</v>
          </cell>
          <cell r="E512" t="str">
            <v>前</v>
          </cell>
          <cell r="F512" t="str">
            <v>走行時雑音･異音</v>
          </cell>
          <cell r="G512">
            <v>1</v>
          </cell>
        </row>
        <row r="513">
          <cell r="A513" t="str">
            <v>AF</v>
          </cell>
          <cell r="B513" t="str">
            <v>S51</v>
          </cell>
          <cell r="C513" t="str">
            <v>R.フロントアウトサイドパネルセット</v>
          </cell>
          <cell r="E513" t="str">
            <v>ステップ</v>
          </cell>
          <cell r="F513" t="str">
            <v>外傷</v>
          </cell>
          <cell r="G513">
            <v>1</v>
          </cell>
        </row>
        <row r="514">
          <cell r="A514" t="str">
            <v>AF</v>
          </cell>
          <cell r="B514" t="str">
            <v>S51</v>
          </cell>
          <cell r="C514" t="str">
            <v>L.リヤードアーウェザーストリップ</v>
          </cell>
          <cell r="F514" t="str">
            <v>取付不良</v>
          </cell>
          <cell r="G514">
            <v>1</v>
          </cell>
        </row>
        <row r="515">
          <cell r="A515" t="str">
            <v>AF</v>
          </cell>
          <cell r="B515" t="str">
            <v>S51</v>
          </cell>
          <cell r="C515" t="str">
            <v>L.リヤードアーアッパーサッシュCOMP</v>
          </cell>
          <cell r="E515" t="str">
            <v>上</v>
          </cell>
          <cell r="F515" t="str">
            <v>外傷</v>
          </cell>
          <cell r="G515">
            <v>1</v>
          </cell>
        </row>
        <row r="516">
          <cell r="A516" t="str">
            <v>AF</v>
          </cell>
          <cell r="B516" t="str">
            <v>S51</v>
          </cell>
          <cell r="C516" t="str">
            <v>L.リヤーアウトサイドパネルセット</v>
          </cell>
          <cell r="E516" t="str">
            <v>サイドシル後</v>
          </cell>
          <cell r="F516" t="str">
            <v>外傷</v>
          </cell>
          <cell r="G516">
            <v>1</v>
          </cell>
        </row>
        <row r="517">
          <cell r="A517" t="str">
            <v>AF</v>
          </cell>
          <cell r="B517" t="str">
            <v>S51</v>
          </cell>
          <cell r="C517" t="str">
            <v>L.リヤーアウトサイドパネルセット</v>
          </cell>
          <cell r="E517" t="str">
            <v>CTRピラー上</v>
          </cell>
          <cell r="F517" t="str">
            <v>外傷</v>
          </cell>
          <cell r="G517">
            <v>1</v>
          </cell>
        </row>
        <row r="518">
          <cell r="A518" t="str">
            <v>AF</v>
          </cell>
          <cell r="B518" t="str">
            <v>S2K</v>
          </cell>
          <cell r="C518" t="str">
            <v>ボンネットCOMP</v>
          </cell>
          <cell r="D518" t="str">
            <v>L.フロントフェンダーパネル</v>
          </cell>
          <cell r="E518" t="str">
            <v>中</v>
          </cell>
          <cell r="F518" t="str">
            <v>外傷</v>
          </cell>
          <cell r="G518">
            <v>1</v>
          </cell>
        </row>
        <row r="519">
          <cell r="A519" t="str">
            <v>AF</v>
          </cell>
          <cell r="B519" t="str">
            <v>S2K</v>
          </cell>
          <cell r="C519" t="str">
            <v>フロントウインドシールドモールディング</v>
          </cell>
          <cell r="E519" t="str">
            <v>右</v>
          </cell>
          <cell r="F519" t="str">
            <v>浮き</v>
          </cell>
          <cell r="G519">
            <v>1</v>
          </cell>
        </row>
        <row r="520">
          <cell r="A520" t="str">
            <v>AF</v>
          </cell>
          <cell r="B520" t="str">
            <v>S2K</v>
          </cell>
          <cell r="C520" t="str">
            <v>フロアーマット</v>
          </cell>
          <cell r="F520" t="str">
            <v>取付不良</v>
          </cell>
          <cell r="G520">
            <v>1</v>
          </cell>
        </row>
        <row r="521">
          <cell r="A521" t="str">
            <v>AF</v>
          </cell>
          <cell r="B521" t="str">
            <v>S2K</v>
          </cell>
          <cell r="C521" t="str">
            <v>フューエルフィラーリッドクッション</v>
          </cell>
          <cell r="F521" t="str">
            <v>未取付</v>
          </cell>
          <cell r="G521">
            <v>1</v>
          </cell>
        </row>
        <row r="522">
          <cell r="A522" t="str">
            <v>AF</v>
          </cell>
          <cell r="B522" t="str">
            <v>S2K</v>
          </cell>
          <cell r="C522" t="str">
            <v>テールゲートハンドルASSY</v>
          </cell>
          <cell r="F522" t="str">
            <v>雨洩れ</v>
          </cell>
          <cell r="G522">
            <v>1</v>
          </cell>
        </row>
        <row r="523">
          <cell r="A523" t="str">
            <v>AF</v>
          </cell>
          <cell r="B523" t="str">
            <v>S2K</v>
          </cell>
          <cell r="C523" t="str">
            <v>テールゲートウェザーストリップ</v>
          </cell>
          <cell r="F523" t="str">
            <v>雨洩れ</v>
          </cell>
          <cell r="G523">
            <v>1</v>
          </cell>
        </row>
        <row r="524">
          <cell r="A524" t="str">
            <v>AF</v>
          </cell>
          <cell r="B524" t="str">
            <v>S2K</v>
          </cell>
          <cell r="C524" t="str">
            <v>センターパネル</v>
          </cell>
          <cell r="F524" t="str">
            <v>走行時雑音･異音</v>
          </cell>
          <cell r="G524">
            <v>1</v>
          </cell>
        </row>
        <row r="525">
          <cell r="A525" t="str">
            <v>AF</v>
          </cell>
          <cell r="B525" t="str">
            <v>S2K</v>
          </cell>
          <cell r="C525" t="str">
            <v>キャビンワイヤーハーネス</v>
          </cell>
          <cell r="D525" t="str">
            <v>ウォーターアウトレットホース</v>
          </cell>
          <cell r="F525" t="str">
            <v>当り</v>
          </cell>
          <cell r="G525">
            <v>1</v>
          </cell>
        </row>
        <row r="526">
          <cell r="A526" t="str">
            <v>AF</v>
          </cell>
          <cell r="B526" t="str">
            <v>S2K</v>
          </cell>
          <cell r="C526" t="str">
            <v>L.フロントドアーパネルCOMP</v>
          </cell>
          <cell r="F526" t="str">
            <v>走行時雑音･異音</v>
          </cell>
          <cell r="G526">
            <v>1</v>
          </cell>
        </row>
        <row r="527">
          <cell r="A527" t="str">
            <v>AF</v>
          </cell>
          <cell r="B527" t="str">
            <v>S2G</v>
          </cell>
          <cell r="C527" t="str">
            <v>コラムロアーカバーASSY</v>
          </cell>
          <cell r="F527" t="str">
            <v>隙間</v>
          </cell>
          <cell r="G527">
            <v>1</v>
          </cell>
        </row>
        <row r="528">
          <cell r="A528" t="str">
            <v>AF</v>
          </cell>
          <cell r="B528" t="str">
            <v>S2G</v>
          </cell>
          <cell r="C528" t="str">
            <v>エアークリーナーケースASSY</v>
          </cell>
          <cell r="F528" t="str">
            <v>外傷</v>
          </cell>
          <cell r="G528">
            <v>1</v>
          </cell>
        </row>
        <row r="529">
          <cell r="A529" t="str">
            <v>AF</v>
          </cell>
          <cell r="B529" t="str">
            <v>S2G</v>
          </cell>
          <cell r="C529" t="str">
            <v>R.フロントアウトサイドパネルセット</v>
          </cell>
          <cell r="E529" t="str">
            <v>ステップ</v>
          </cell>
          <cell r="F529" t="str">
            <v>外傷</v>
          </cell>
          <cell r="G529">
            <v>1</v>
          </cell>
        </row>
        <row r="530">
          <cell r="A530" t="str">
            <v>AF</v>
          </cell>
          <cell r="B530" t="str">
            <v>S2G</v>
          </cell>
          <cell r="C530" t="str">
            <v>L.フロントアウトサイドパネルセット</v>
          </cell>
          <cell r="E530" t="str">
            <v>サイドシル後</v>
          </cell>
          <cell r="F530" t="str">
            <v>デフォーム(凹)</v>
          </cell>
          <cell r="G530">
            <v>1</v>
          </cell>
        </row>
        <row r="531">
          <cell r="A531" t="str">
            <v>AF</v>
          </cell>
          <cell r="B531" t="str">
            <v>S06</v>
          </cell>
          <cell r="C531" t="str">
            <v>リヤーバンパーフェイス</v>
          </cell>
          <cell r="E531" t="str">
            <v>左サイド</v>
          </cell>
          <cell r="F531" t="str">
            <v>外傷</v>
          </cell>
          <cell r="G531">
            <v>1</v>
          </cell>
        </row>
        <row r="532">
          <cell r="A532" t="str">
            <v>AF</v>
          </cell>
          <cell r="B532" t="str">
            <v>S06</v>
          </cell>
          <cell r="C532" t="str">
            <v>トランクフロアーマット</v>
          </cell>
          <cell r="F532" t="str">
            <v>破れ</v>
          </cell>
          <cell r="G532">
            <v>1</v>
          </cell>
        </row>
      </sheetData>
      <sheetData sheetId="1">
        <row r="5">
          <cell r="A5" t="str">
            <v>責任区</v>
          </cell>
          <cell r="B5" t="str">
            <v>代表機種</v>
          </cell>
          <cell r="C5" t="str">
            <v>部品1</v>
          </cell>
          <cell r="D5" t="str">
            <v>部品2</v>
          </cell>
          <cell r="E5" t="str">
            <v>部位</v>
          </cell>
          <cell r="F5" t="str">
            <v>事象</v>
          </cell>
          <cell r="G5" t="str">
            <v>ＰＱ</v>
          </cell>
          <cell r="H5" t="str">
            <v>ＡＱ</v>
          </cell>
          <cell r="I5" t="str">
            <v>ＶＱ</v>
          </cell>
          <cell r="J5" t="str">
            <v>件数</v>
          </cell>
        </row>
        <row r="6">
          <cell r="A6" t="str">
            <v>AF</v>
          </cell>
          <cell r="B6" t="str">
            <v>S5A</v>
          </cell>
          <cell r="C6" t="str">
            <v>ステアリングホイールボディ</v>
          </cell>
          <cell r="F6" t="str">
            <v>角度不良</v>
          </cell>
          <cell r="G6">
            <v>1</v>
          </cell>
          <cell r="H6">
            <v>0</v>
          </cell>
          <cell r="I6">
            <v>135</v>
          </cell>
          <cell r="J6">
            <v>136</v>
          </cell>
        </row>
        <row r="7">
          <cell r="A7" t="str">
            <v>AF</v>
          </cell>
          <cell r="B7" t="str">
            <v>S5A</v>
          </cell>
          <cell r="C7" t="str">
            <v>R.フロントドアーランチャンネル</v>
          </cell>
          <cell r="F7" t="str">
            <v>浮き</v>
          </cell>
          <cell r="G7">
            <v>0</v>
          </cell>
          <cell r="H7">
            <v>0</v>
          </cell>
          <cell r="I7">
            <v>21</v>
          </cell>
          <cell r="J7">
            <v>21</v>
          </cell>
        </row>
        <row r="8">
          <cell r="A8" t="str">
            <v>WE</v>
          </cell>
          <cell r="B8" t="str">
            <v>S5A</v>
          </cell>
          <cell r="C8" t="str">
            <v>トランクリッドCOMP</v>
          </cell>
          <cell r="D8" t="str">
            <v>R.リヤーアウトサイドパネルセット</v>
          </cell>
          <cell r="E8" t="str">
            <v>後右</v>
          </cell>
          <cell r="F8" t="str">
            <v>段差</v>
          </cell>
          <cell r="G8">
            <v>0</v>
          </cell>
          <cell r="H8">
            <v>1</v>
          </cell>
          <cell r="I8">
            <v>16</v>
          </cell>
          <cell r="J8">
            <v>17</v>
          </cell>
        </row>
        <row r="9">
          <cell r="A9" t="str">
            <v>AF</v>
          </cell>
          <cell r="B9" t="str">
            <v>S5A</v>
          </cell>
          <cell r="C9" t="str">
            <v>R.リヤードアーランチャンネル</v>
          </cell>
          <cell r="F9" t="str">
            <v>浮き</v>
          </cell>
          <cell r="G9">
            <v>0</v>
          </cell>
          <cell r="H9">
            <v>0</v>
          </cell>
          <cell r="I9">
            <v>16</v>
          </cell>
          <cell r="J9">
            <v>16</v>
          </cell>
        </row>
        <row r="10">
          <cell r="A10" t="str">
            <v>AF</v>
          </cell>
          <cell r="B10" t="str">
            <v>S5A</v>
          </cell>
          <cell r="C10" t="str">
            <v>ステアリングホイールボディ</v>
          </cell>
          <cell r="F10" t="str">
            <v>位置ズレ</v>
          </cell>
          <cell r="G10">
            <v>0</v>
          </cell>
          <cell r="H10">
            <v>0</v>
          </cell>
          <cell r="I10">
            <v>14</v>
          </cell>
          <cell r="J10">
            <v>14</v>
          </cell>
        </row>
        <row r="11">
          <cell r="A11" t="str">
            <v>AF</v>
          </cell>
          <cell r="B11" t="str">
            <v>S5A</v>
          </cell>
          <cell r="C11" t="str">
            <v>L.リヤードアーウェザーストリップ</v>
          </cell>
          <cell r="F11" t="str">
            <v>雨洩れ</v>
          </cell>
          <cell r="G11">
            <v>0</v>
          </cell>
          <cell r="H11">
            <v>0</v>
          </cell>
          <cell r="I11">
            <v>13</v>
          </cell>
          <cell r="J11">
            <v>13</v>
          </cell>
        </row>
        <row r="12">
          <cell r="A12" t="str">
            <v>AF</v>
          </cell>
          <cell r="B12" t="str">
            <v>S5A</v>
          </cell>
          <cell r="C12" t="str">
            <v>サンルーフフレームCOMP</v>
          </cell>
          <cell r="F12" t="str">
            <v>閉時異音</v>
          </cell>
          <cell r="G12">
            <v>0</v>
          </cell>
          <cell r="H12">
            <v>0</v>
          </cell>
          <cell r="I12">
            <v>13</v>
          </cell>
          <cell r="J12">
            <v>13</v>
          </cell>
        </row>
        <row r="13">
          <cell r="A13" t="str">
            <v>AF</v>
          </cell>
          <cell r="B13" t="str">
            <v>S5A</v>
          </cell>
          <cell r="C13" t="str">
            <v>サンルーフフレームCOMP</v>
          </cell>
          <cell r="F13" t="str">
            <v>走行時雑音･異音</v>
          </cell>
          <cell r="G13">
            <v>0</v>
          </cell>
          <cell r="H13">
            <v>0</v>
          </cell>
          <cell r="I13">
            <v>9</v>
          </cell>
          <cell r="J13">
            <v>9</v>
          </cell>
        </row>
        <row r="14">
          <cell r="A14" t="str">
            <v>AF</v>
          </cell>
          <cell r="B14" t="str">
            <v>S5A</v>
          </cell>
          <cell r="C14" t="str">
            <v>L.フロントドアーランチャンネル</v>
          </cell>
          <cell r="F14" t="str">
            <v>浮き</v>
          </cell>
          <cell r="G14">
            <v>0</v>
          </cell>
          <cell r="H14">
            <v>0</v>
          </cell>
          <cell r="I14">
            <v>8</v>
          </cell>
          <cell r="J14">
            <v>8</v>
          </cell>
        </row>
        <row r="15">
          <cell r="A15" t="str">
            <v>WE</v>
          </cell>
          <cell r="B15" t="str">
            <v>S51</v>
          </cell>
          <cell r="C15" t="str">
            <v>テールゲートCOMP</v>
          </cell>
          <cell r="F15" t="str">
            <v>閉り不良</v>
          </cell>
          <cell r="G15">
            <v>0</v>
          </cell>
          <cell r="H15">
            <v>0</v>
          </cell>
          <cell r="I15">
            <v>18</v>
          </cell>
          <cell r="J15">
            <v>18</v>
          </cell>
        </row>
        <row r="16">
          <cell r="A16" t="str">
            <v>AF</v>
          </cell>
          <cell r="B16" t="str">
            <v>S5A</v>
          </cell>
          <cell r="C16" t="str">
            <v>L.リヤードアーランチャンネル</v>
          </cell>
          <cell r="F16" t="str">
            <v>浮き</v>
          </cell>
          <cell r="G16">
            <v>0</v>
          </cell>
          <cell r="H16">
            <v>0</v>
          </cell>
          <cell r="I16">
            <v>8</v>
          </cell>
          <cell r="J16">
            <v>8</v>
          </cell>
        </row>
        <row r="17">
          <cell r="A17" t="str">
            <v>AF</v>
          </cell>
          <cell r="B17" t="str">
            <v>S5A</v>
          </cell>
          <cell r="C17" t="str">
            <v>サンシェードASSY</v>
          </cell>
          <cell r="F17" t="str">
            <v>走行時雑音･異音</v>
          </cell>
          <cell r="G17">
            <v>0</v>
          </cell>
          <cell r="H17">
            <v>0</v>
          </cell>
          <cell r="I17">
            <v>8</v>
          </cell>
          <cell r="J17">
            <v>8</v>
          </cell>
        </row>
        <row r="18">
          <cell r="A18" t="str">
            <v>AF</v>
          </cell>
          <cell r="B18" t="str">
            <v>S5A</v>
          </cell>
          <cell r="C18" t="str">
            <v>リヤーバンパーフェイス</v>
          </cell>
          <cell r="D18" t="str">
            <v>R.リヤーアウトサイドパネルセット</v>
          </cell>
          <cell r="E18" t="str">
            <v>後</v>
          </cell>
          <cell r="F18" t="str">
            <v>段差</v>
          </cell>
          <cell r="G18">
            <v>0</v>
          </cell>
          <cell r="H18">
            <v>0</v>
          </cell>
          <cell r="I18">
            <v>8</v>
          </cell>
          <cell r="J18">
            <v>8</v>
          </cell>
        </row>
        <row r="19">
          <cell r="A19" t="str">
            <v>WE</v>
          </cell>
          <cell r="B19" t="str">
            <v>S5A</v>
          </cell>
          <cell r="C19" t="str">
            <v>トランクリッドCOMP</v>
          </cell>
          <cell r="D19" t="str">
            <v>L.リヤーアウトサイドパネルセット</v>
          </cell>
          <cell r="E19" t="str">
            <v>後左</v>
          </cell>
          <cell r="F19" t="str">
            <v>段差</v>
          </cell>
          <cell r="G19">
            <v>0</v>
          </cell>
          <cell r="H19">
            <v>0</v>
          </cell>
          <cell r="I19">
            <v>7</v>
          </cell>
          <cell r="J19">
            <v>7</v>
          </cell>
        </row>
        <row r="20">
          <cell r="A20" t="str">
            <v>AF</v>
          </cell>
          <cell r="B20" t="str">
            <v>S51</v>
          </cell>
          <cell r="C20" t="str">
            <v>R.ヘッドライトユニット</v>
          </cell>
          <cell r="E20" t="str">
            <v>内</v>
          </cell>
          <cell r="F20" t="str">
            <v>段差</v>
          </cell>
          <cell r="G20">
            <v>0</v>
          </cell>
          <cell r="H20">
            <v>13</v>
          </cell>
          <cell r="I20">
            <v>0</v>
          </cell>
          <cell r="J20">
            <v>13</v>
          </cell>
        </row>
        <row r="21">
          <cell r="A21" t="str">
            <v>WE</v>
          </cell>
          <cell r="B21" t="str">
            <v>S5A</v>
          </cell>
          <cell r="C21" t="str">
            <v>トランクリッドCOMP</v>
          </cell>
          <cell r="D21" t="str">
            <v>R.リヤーアウトサイドパネルセット</v>
          </cell>
          <cell r="E21" t="str">
            <v>後右</v>
          </cell>
          <cell r="F21" t="str">
            <v>隙間</v>
          </cell>
          <cell r="G21">
            <v>0</v>
          </cell>
          <cell r="H21">
            <v>0</v>
          </cell>
          <cell r="I21">
            <v>7</v>
          </cell>
          <cell r="J21">
            <v>7</v>
          </cell>
        </row>
        <row r="22">
          <cell r="A22" t="str">
            <v>WE</v>
          </cell>
          <cell r="B22" t="str">
            <v>S5A</v>
          </cell>
          <cell r="C22" t="str">
            <v>トランクリッドCOMP</v>
          </cell>
          <cell r="F22" t="str">
            <v>閉り不良</v>
          </cell>
          <cell r="G22">
            <v>0</v>
          </cell>
          <cell r="H22">
            <v>0</v>
          </cell>
          <cell r="I22">
            <v>7</v>
          </cell>
          <cell r="J22">
            <v>7</v>
          </cell>
        </row>
        <row r="23">
          <cell r="A23" t="str">
            <v>WE</v>
          </cell>
          <cell r="B23" t="str">
            <v>S5A</v>
          </cell>
          <cell r="C23" t="str">
            <v>R.フロントドアーパネルCOMP</v>
          </cell>
          <cell r="D23" t="str">
            <v>R.リヤードアーパネルCOMP</v>
          </cell>
          <cell r="E23" t="str">
            <v>後上</v>
          </cell>
          <cell r="F23" t="str">
            <v>段差</v>
          </cell>
          <cell r="G23">
            <v>0</v>
          </cell>
          <cell r="H23">
            <v>0</v>
          </cell>
          <cell r="I23">
            <v>6</v>
          </cell>
          <cell r="J23">
            <v>6</v>
          </cell>
        </row>
        <row r="24">
          <cell r="A24" t="str">
            <v>WE</v>
          </cell>
          <cell r="B24" t="str">
            <v>S5A</v>
          </cell>
          <cell r="C24" t="str">
            <v>R.フロントドアーパネルCOMP</v>
          </cell>
          <cell r="F24" t="str">
            <v>閉り不良</v>
          </cell>
          <cell r="G24">
            <v>0</v>
          </cell>
          <cell r="H24">
            <v>0</v>
          </cell>
          <cell r="I24">
            <v>6</v>
          </cell>
          <cell r="J24">
            <v>6</v>
          </cell>
        </row>
        <row r="25">
          <cell r="A25" t="str">
            <v>WE</v>
          </cell>
          <cell r="B25" t="str">
            <v>ST7</v>
          </cell>
          <cell r="C25" t="str">
            <v>L.フロントフェンダーパネルCOMP</v>
          </cell>
          <cell r="E25" t="str">
            <v>後上</v>
          </cell>
          <cell r="F25" t="str">
            <v>デフォーム(凹)</v>
          </cell>
          <cell r="G25">
            <v>4</v>
          </cell>
          <cell r="H25">
            <v>9</v>
          </cell>
          <cell r="I25">
            <v>0</v>
          </cell>
          <cell r="J25">
            <v>13</v>
          </cell>
        </row>
        <row r="26">
          <cell r="A26" t="str">
            <v>AF</v>
          </cell>
          <cell r="B26" t="str">
            <v>S51</v>
          </cell>
          <cell r="C26" t="str">
            <v>L.フロントフェンダーパネルCOMP</v>
          </cell>
          <cell r="E26" t="str">
            <v>後上</v>
          </cell>
          <cell r="F26" t="str">
            <v>デフォーム(凹)</v>
          </cell>
          <cell r="G26">
            <v>2</v>
          </cell>
          <cell r="H26">
            <v>10</v>
          </cell>
          <cell r="I26">
            <v>0</v>
          </cell>
          <cell r="J26">
            <v>12</v>
          </cell>
        </row>
        <row r="27">
          <cell r="A27" t="str">
            <v>WE</v>
          </cell>
          <cell r="B27" t="str">
            <v>S5A</v>
          </cell>
          <cell r="C27" t="str">
            <v>トランクリッドCOMP</v>
          </cell>
          <cell r="D27" t="str">
            <v>R.リヤーアウトサイドパネルセット</v>
          </cell>
          <cell r="E27" t="str">
            <v>前右</v>
          </cell>
          <cell r="F27" t="str">
            <v>段差</v>
          </cell>
          <cell r="G27">
            <v>0</v>
          </cell>
          <cell r="H27">
            <v>0</v>
          </cell>
          <cell r="I27">
            <v>6</v>
          </cell>
          <cell r="J27">
            <v>6</v>
          </cell>
        </row>
        <row r="28">
          <cell r="A28" t="str">
            <v>プレス</v>
          </cell>
          <cell r="B28" t="str">
            <v>S2K</v>
          </cell>
          <cell r="C28" t="str">
            <v>リヤーウォッシャーチューブ</v>
          </cell>
          <cell r="F28" t="str">
            <v>締付穴詰まり穴無</v>
          </cell>
          <cell r="G28">
            <v>12</v>
          </cell>
          <cell r="H28">
            <v>0</v>
          </cell>
          <cell r="I28">
            <v>0</v>
          </cell>
          <cell r="J28">
            <v>12</v>
          </cell>
        </row>
        <row r="29">
          <cell r="A29" t="str">
            <v>AF</v>
          </cell>
          <cell r="B29" t="str">
            <v>S5A</v>
          </cell>
          <cell r="C29" t="str">
            <v>L.フロントウォッシャーノズルASSY</v>
          </cell>
          <cell r="F29" t="str">
            <v>角度不良</v>
          </cell>
          <cell r="G29">
            <v>0</v>
          </cell>
          <cell r="H29">
            <v>0</v>
          </cell>
          <cell r="I29">
            <v>5</v>
          </cell>
          <cell r="J29">
            <v>5</v>
          </cell>
        </row>
        <row r="30">
          <cell r="A30" t="str">
            <v>AF</v>
          </cell>
          <cell r="B30" t="str">
            <v>S51</v>
          </cell>
          <cell r="C30" t="str">
            <v>L.ヘッドライトユニット</v>
          </cell>
          <cell r="E30" t="str">
            <v>内</v>
          </cell>
          <cell r="F30" t="str">
            <v>段差</v>
          </cell>
          <cell r="G30">
            <v>0</v>
          </cell>
          <cell r="H30">
            <v>10</v>
          </cell>
          <cell r="I30">
            <v>0</v>
          </cell>
          <cell r="J30">
            <v>10</v>
          </cell>
        </row>
        <row r="31">
          <cell r="A31" t="str">
            <v>AF</v>
          </cell>
          <cell r="B31" t="str">
            <v>S5A</v>
          </cell>
          <cell r="C31" t="str">
            <v>L.フロントドアーライニング</v>
          </cell>
          <cell r="F31" t="str">
            <v>走行時雑音･異音</v>
          </cell>
          <cell r="G31">
            <v>0</v>
          </cell>
          <cell r="H31">
            <v>0</v>
          </cell>
          <cell r="I31">
            <v>5</v>
          </cell>
          <cell r="J31">
            <v>5</v>
          </cell>
        </row>
        <row r="32">
          <cell r="A32" t="str">
            <v>AF</v>
          </cell>
          <cell r="B32" t="str">
            <v>S5A</v>
          </cell>
          <cell r="C32" t="str">
            <v>L.リヤードアーウェザーストリップ</v>
          </cell>
          <cell r="E32" t="str">
            <v>前</v>
          </cell>
          <cell r="F32" t="str">
            <v>雨洩れ</v>
          </cell>
          <cell r="G32">
            <v>0</v>
          </cell>
          <cell r="H32">
            <v>0</v>
          </cell>
          <cell r="I32">
            <v>5</v>
          </cell>
          <cell r="J32">
            <v>5</v>
          </cell>
        </row>
        <row r="33">
          <cell r="A33" t="str">
            <v>AF</v>
          </cell>
          <cell r="B33" t="str">
            <v>S5A</v>
          </cell>
          <cell r="C33" t="str">
            <v>インストルメントパネルASSY</v>
          </cell>
          <cell r="F33" t="str">
            <v>走行時雑音･異音</v>
          </cell>
          <cell r="G33">
            <v>0</v>
          </cell>
          <cell r="H33">
            <v>0</v>
          </cell>
          <cell r="I33">
            <v>5</v>
          </cell>
          <cell r="J33">
            <v>5</v>
          </cell>
        </row>
        <row r="34">
          <cell r="A34" t="str">
            <v>WE</v>
          </cell>
          <cell r="B34" t="str">
            <v>S2K</v>
          </cell>
          <cell r="C34" t="str">
            <v>テールゲートCOMP</v>
          </cell>
          <cell r="F34" t="str">
            <v>走行時雑音･異音</v>
          </cell>
          <cell r="G34">
            <v>0</v>
          </cell>
          <cell r="H34">
            <v>0</v>
          </cell>
          <cell r="I34">
            <v>10</v>
          </cell>
          <cell r="J34">
            <v>10</v>
          </cell>
        </row>
        <row r="35">
          <cell r="A35" t="str">
            <v>AF</v>
          </cell>
          <cell r="B35" t="str">
            <v>S5A</v>
          </cell>
          <cell r="C35" t="str">
            <v>パワステギヤーボックスCOMP</v>
          </cell>
          <cell r="F35" t="str">
            <v>走行時雑音･異音</v>
          </cell>
          <cell r="G35">
            <v>0</v>
          </cell>
          <cell r="H35">
            <v>0</v>
          </cell>
          <cell r="I35">
            <v>5</v>
          </cell>
          <cell r="J35">
            <v>5</v>
          </cell>
        </row>
        <row r="36">
          <cell r="A36" t="str">
            <v>PO</v>
          </cell>
          <cell r="B36" t="str">
            <v>S5A</v>
          </cell>
          <cell r="C36" t="str">
            <v>グローブボックスASSY</v>
          </cell>
          <cell r="F36" t="str">
            <v>閉り不良</v>
          </cell>
          <cell r="G36">
            <v>0</v>
          </cell>
          <cell r="H36">
            <v>0</v>
          </cell>
          <cell r="I36">
            <v>5</v>
          </cell>
          <cell r="J36">
            <v>5</v>
          </cell>
        </row>
        <row r="37">
          <cell r="A37" t="str">
            <v>AF</v>
          </cell>
          <cell r="B37" t="str">
            <v>S5A</v>
          </cell>
          <cell r="C37" t="str">
            <v>R.FR.シートバック／クッションASSY</v>
          </cell>
          <cell r="F37" t="str">
            <v>ガタ</v>
          </cell>
          <cell r="G37">
            <v>0</v>
          </cell>
          <cell r="H37">
            <v>0</v>
          </cell>
          <cell r="I37">
            <v>4</v>
          </cell>
          <cell r="J37">
            <v>4</v>
          </cell>
        </row>
        <row r="38">
          <cell r="A38" t="str">
            <v>AF</v>
          </cell>
          <cell r="B38" t="str">
            <v>S5A</v>
          </cell>
          <cell r="C38" t="str">
            <v>R.リヤードアーウェザーストリップ</v>
          </cell>
          <cell r="F38" t="str">
            <v>雨洩れ</v>
          </cell>
          <cell r="G38">
            <v>0</v>
          </cell>
          <cell r="H38">
            <v>0</v>
          </cell>
          <cell r="I38">
            <v>4</v>
          </cell>
          <cell r="J38">
            <v>4</v>
          </cell>
        </row>
        <row r="39">
          <cell r="A39" t="str">
            <v>WE</v>
          </cell>
          <cell r="B39" t="str">
            <v>S2K</v>
          </cell>
          <cell r="C39" t="str">
            <v>R.フロントアウトサイドパネルセット</v>
          </cell>
          <cell r="E39" t="str">
            <v>サイドシル前</v>
          </cell>
          <cell r="F39" t="str">
            <v>ＷＥシーラー</v>
          </cell>
          <cell r="G39">
            <v>9</v>
          </cell>
          <cell r="H39">
            <v>0</v>
          </cell>
          <cell r="I39">
            <v>0</v>
          </cell>
          <cell r="J39">
            <v>9</v>
          </cell>
        </row>
        <row r="40">
          <cell r="A40" t="str">
            <v>AF</v>
          </cell>
          <cell r="B40" t="str">
            <v>S51</v>
          </cell>
          <cell r="C40" t="str">
            <v>エアークリーナーケースASSY</v>
          </cell>
          <cell r="D40" t="str">
            <v>クランプ</v>
          </cell>
          <cell r="F40" t="str">
            <v>外れ抜け</v>
          </cell>
          <cell r="G40">
            <v>1</v>
          </cell>
          <cell r="H40">
            <v>7</v>
          </cell>
          <cell r="I40">
            <v>0</v>
          </cell>
          <cell r="J40">
            <v>8</v>
          </cell>
        </row>
        <row r="41">
          <cell r="A41" t="str">
            <v>AF</v>
          </cell>
          <cell r="B41" t="str">
            <v>S51</v>
          </cell>
          <cell r="C41" t="str">
            <v>フロントバンパーフェイス</v>
          </cell>
          <cell r="D41" t="str">
            <v>L.フロントフェンダーパネル</v>
          </cell>
          <cell r="E41" t="str">
            <v>左サイド</v>
          </cell>
          <cell r="F41" t="str">
            <v>段差</v>
          </cell>
          <cell r="G41">
            <v>0</v>
          </cell>
          <cell r="H41">
            <v>8</v>
          </cell>
          <cell r="I41">
            <v>0</v>
          </cell>
          <cell r="J41">
            <v>8</v>
          </cell>
        </row>
        <row r="42">
          <cell r="A42" t="str">
            <v>AF</v>
          </cell>
          <cell r="B42" t="str">
            <v>S5A</v>
          </cell>
          <cell r="C42" t="str">
            <v>インパネドライバーロアーカバー</v>
          </cell>
          <cell r="F42" t="str">
            <v>浮き</v>
          </cell>
          <cell r="G42">
            <v>0</v>
          </cell>
          <cell r="H42">
            <v>0</v>
          </cell>
          <cell r="I42">
            <v>4</v>
          </cell>
          <cell r="J42">
            <v>4</v>
          </cell>
        </row>
        <row r="43">
          <cell r="A43" t="str">
            <v>WE</v>
          </cell>
          <cell r="B43" t="str">
            <v>S5A</v>
          </cell>
          <cell r="C43" t="str">
            <v>L.フロントドアーパネルCOMP</v>
          </cell>
          <cell r="D43" t="str">
            <v>L.リヤードアーパネルCOMP</v>
          </cell>
          <cell r="E43" t="str">
            <v>後上</v>
          </cell>
          <cell r="F43" t="str">
            <v>段差</v>
          </cell>
          <cell r="G43">
            <v>0</v>
          </cell>
          <cell r="H43">
            <v>0</v>
          </cell>
          <cell r="I43">
            <v>4</v>
          </cell>
          <cell r="J43">
            <v>4</v>
          </cell>
        </row>
        <row r="44">
          <cell r="A44" t="str">
            <v>WE</v>
          </cell>
          <cell r="B44" t="str">
            <v>S5A</v>
          </cell>
          <cell r="C44" t="str">
            <v>R.リヤーアウトサイドパネルセット</v>
          </cell>
          <cell r="D44" t="str">
            <v>R.リヤードアーパネルCOMP</v>
          </cell>
          <cell r="E44" t="str">
            <v>前上</v>
          </cell>
          <cell r="F44" t="str">
            <v>段差</v>
          </cell>
          <cell r="G44">
            <v>0</v>
          </cell>
          <cell r="H44">
            <v>0</v>
          </cell>
          <cell r="I44">
            <v>4</v>
          </cell>
          <cell r="J44">
            <v>4</v>
          </cell>
        </row>
        <row r="45">
          <cell r="A45" t="str">
            <v>AF</v>
          </cell>
          <cell r="B45" t="str">
            <v>S5A</v>
          </cell>
          <cell r="C45" t="str">
            <v>R.フロントオープニングトリム</v>
          </cell>
          <cell r="F45" t="str">
            <v>浮き</v>
          </cell>
          <cell r="G45">
            <v>2</v>
          </cell>
          <cell r="H45">
            <v>66</v>
          </cell>
          <cell r="I45">
            <v>3</v>
          </cell>
          <cell r="J45">
            <v>71</v>
          </cell>
        </row>
        <row r="46">
          <cell r="A46" t="str">
            <v>AF</v>
          </cell>
          <cell r="B46" t="str">
            <v>S5A</v>
          </cell>
          <cell r="C46" t="str">
            <v>クラッチペダルASSY</v>
          </cell>
          <cell r="F46" t="str">
            <v>遊び</v>
          </cell>
          <cell r="G46">
            <v>0</v>
          </cell>
          <cell r="H46">
            <v>0</v>
          </cell>
          <cell r="I46">
            <v>3</v>
          </cell>
          <cell r="J46">
            <v>3</v>
          </cell>
        </row>
        <row r="47">
          <cell r="A47" t="str">
            <v>AF</v>
          </cell>
          <cell r="B47" t="str">
            <v>S5A</v>
          </cell>
          <cell r="C47" t="str">
            <v>フロントウインドシールドモールディング</v>
          </cell>
          <cell r="E47" t="str">
            <v>右上</v>
          </cell>
          <cell r="F47" t="str">
            <v>浮き</v>
          </cell>
          <cell r="G47">
            <v>0</v>
          </cell>
          <cell r="H47">
            <v>0</v>
          </cell>
          <cell r="I47">
            <v>3</v>
          </cell>
          <cell r="J47">
            <v>3</v>
          </cell>
        </row>
        <row r="48">
          <cell r="A48" t="str">
            <v>WE</v>
          </cell>
          <cell r="B48" t="str">
            <v>S2G</v>
          </cell>
          <cell r="C48" t="str">
            <v>L.フロントドアーパネルCOMP</v>
          </cell>
          <cell r="E48" t="str">
            <v>前中</v>
          </cell>
          <cell r="F48" t="str">
            <v>デフォーム(凹)</v>
          </cell>
          <cell r="G48">
            <v>7</v>
          </cell>
          <cell r="H48">
            <v>1</v>
          </cell>
          <cell r="I48">
            <v>0</v>
          </cell>
          <cell r="J48">
            <v>8</v>
          </cell>
        </row>
        <row r="49">
          <cell r="A49" t="str">
            <v>AF</v>
          </cell>
          <cell r="B49" t="str">
            <v>S2K</v>
          </cell>
          <cell r="C49" t="str">
            <v>ATシフトポジションインジケーター</v>
          </cell>
          <cell r="F49" t="str">
            <v>位置ズレ</v>
          </cell>
          <cell r="G49">
            <v>0</v>
          </cell>
          <cell r="H49">
            <v>0</v>
          </cell>
          <cell r="I49">
            <v>7</v>
          </cell>
          <cell r="J49">
            <v>7</v>
          </cell>
        </row>
        <row r="50">
          <cell r="A50" t="str">
            <v>AF</v>
          </cell>
          <cell r="B50" t="str">
            <v>S5A</v>
          </cell>
          <cell r="C50" t="str">
            <v>フロントウインドシールドモールディング</v>
          </cell>
          <cell r="E50" t="str">
            <v>左上</v>
          </cell>
          <cell r="F50" t="str">
            <v>隙間</v>
          </cell>
          <cell r="G50">
            <v>0</v>
          </cell>
          <cell r="H50">
            <v>0</v>
          </cell>
          <cell r="I50">
            <v>3</v>
          </cell>
          <cell r="J50">
            <v>3</v>
          </cell>
        </row>
        <row r="51">
          <cell r="A51" t="str">
            <v>WE</v>
          </cell>
          <cell r="B51" t="str">
            <v>S2G</v>
          </cell>
          <cell r="C51" t="str">
            <v>R.フロントドアーパネルCOMP</v>
          </cell>
          <cell r="E51" t="str">
            <v>前上</v>
          </cell>
          <cell r="F51" t="str">
            <v>デフォーム(凹)</v>
          </cell>
          <cell r="G51">
            <v>7</v>
          </cell>
          <cell r="H51">
            <v>0</v>
          </cell>
          <cell r="I51">
            <v>0</v>
          </cell>
          <cell r="J51">
            <v>7</v>
          </cell>
        </row>
        <row r="52">
          <cell r="A52" t="str">
            <v>WE</v>
          </cell>
          <cell r="B52" t="str">
            <v>S2G</v>
          </cell>
          <cell r="C52" t="str">
            <v>テールゲートCOMP</v>
          </cell>
          <cell r="F52" t="str">
            <v>閉り不良</v>
          </cell>
          <cell r="G52">
            <v>0</v>
          </cell>
          <cell r="H52">
            <v>0</v>
          </cell>
          <cell r="I52">
            <v>7</v>
          </cell>
          <cell r="J52">
            <v>7</v>
          </cell>
        </row>
        <row r="53">
          <cell r="A53" t="str">
            <v>AF</v>
          </cell>
          <cell r="B53" t="str">
            <v>S5A</v>
          </cell>
          <cell r="C53" t="str">
            <v>ボンネットCOMP</v>
          </cell>
          <cell r="F53" t="str">
            <v>閉り不良</v>
          </cell>
          <cell r="G53">
            <v>0</v>
          </cell>
          <cell r="H53">
            <v>0</v>
          </cell>
          <cell r="I53">
            <v>3</v>
          </cell>
          <cell r="J53">
            <v>3</v>
          </cell>
        </row>
        <row r="54">
          <cell r="A54" t="str">
            <v>WE</v>
          </cell>
          <cell r="B54" t="str">
            <v>S5A</v>
          </cell>
          <cell r="C54" t="str">
            <v>R.フロントドアーパネルCOMP</v>
          </cell>
          <cell r="D54" t="str">
            <v>R.フロントフェンダーパネルCOMP</v>
          </cell>
          <cell r="E54" t="str">
            <v>前上</v>
          </cell>
          <cell r="F54" t="str">
            <v>段差</v>
          </cell>
          <cell r="G54">
            <v>0</v>
          </cell>
          <cell r="H54">
            <v>0</v>
          </cell>
          <cell r="I54">
            <v>3</v>
          </cell>
          <cell r="J54">
            <v>3</v>
          </cell>
        </row>
        <row r="55">
          <cell r="A55" t="str">
            <v>WE</v>
          </cell>
          <cell r="B55" t="str">
            <v>S5A</v>
          </cell>
          <cell r="C55" t="str">
            <v>R.フロントドアーパネルCOMP</v>
          </cell>
          <cell r="D55" t="str">
            <v>R.リヤードアーパネルCOMP</v>
          </cell>
          <cell r="E55" t="str">
            <v>後中</v>
          </cell>
          <cell r="F55" t="str">
            <v>段差</v>
          </cell>
          <cell r="G55">
            <v>0</v>
          </cell>
          <cell r="H55">
            <v>0</v>
          </cell>
          <cell r="I55">
            <v>3</v>
          </cell>
          <cell r="J55">
            <v>3</v>
          </cell>
        </row>
        <row r="56">
          <cell r="A56" t="str">
            <v>WE</v>
          </cell>
          <cell r="B56" t="str">
            <v>S5A</v>
          </cell>
          <cell r="C56" t="str">
            <v>トランクリッドCOMP</v>
          </cell>
          <cell r="D56" t="str">
            <v>R.リヤーアウトサイドパネルセット</v>
          </cell>
          <cell r="E56" t="str">
            <v>前右</v>
          </cell>
          <cell r="F56" t="str">
            <v>隙間</v>
          </cell>
          <cell r="G56">
            <v>0</v>
          </cell>
          <cell r="H56">
            <v>0</v>
          </cell>
          <cell r="I56">
            <v>3</v>
          </cell>
          <cell r="J56">
            <v>3</v>
          </cell>
        </row>
        <row r="57">
          <cell r="A57" t="str">
            <v>WE</v>
          </cell>
          <cell r="B57" t="str">
            <v>S5A</v>
          </cell>
          <cell r="C57" t="str">
            <v>ボンネットCOMP</v>
          </cell>
          <cell r="F57" t="str">
            <v>閉り不良</v>
          </cell>
          <cell r="G57">
            <v>0</v>
          </cell>
          <cell r="H57">
            <v>0</v>
          </cell>
          <cell r="I57">
            <v>3</v>
          </cell>
          <cell r="J57">
            <v>3</v>
          </cell>
        </row>
        <row r="58">
          <cell r="A58" t="str">
            <v>AF</v>
          </cell>
          <cell r="B58" t="str">
            <v>S2K</v>
          </cell>
          <cell r="C58" t="str">
            <v>インストルメントパネルASSY</v>
          </cell>
          <cell r="E58" t="str">
            <v>左</v>
          </cell>
          <cell r="F58" t="str">
            <v>外傷</v>
          </cell>
          <cell r="G58">
            <v>6</v>
          </cell>
          <cell r="H58">
            <v>0</v>
          </cell>
          <cell r="I58">
            <v>0</v>
          </cell>
          <cell r="J58">
            <v>6</v>
          </cell>
        </row>
        <row r="59">
          <cell r="A59" t="str">
            <v>AF</v>
          </cell>
          <cell r="B59" t="str">
            <v>S51</v>
          </cell>
          <cell r="C59" t="str">
            <v>リヤールーフトリム</v>
          </cell>
          <cell r="F59" t="str">
            <v>セット不良</v>
          </cell>
          <cell r="G59">
            <v>0</v>
          </cell>
          <cell r="H59">
            <v>6</v>
          </cell>
          <cell r="I59">
            <v>0</v>
          </cell>
          <cell r="J59">
            <v>6</v>
          </cell>
        </row>
        <row r="60">
          <cell r="A60" t="str">
            <v>WE</v>
          </cell>
          <cell r="B60" t="str">
            <v>S5A</v>
          </cell>
          <cell r="C60" t="str">
            <v>R.フロントドアーパネルCOMP</v>
          </cell>
          <cell r="D60" t="str">
            <v>R.フロントフェンダーパネルCOMP</v>
          </cell>
          <cell r="E60" t="str">
            <v>前中</v>
          </cell>
          <cell r="F60" t="str">
            <v>段差</v>
          </cell>
          <cell r="G60">
            <v>0</v>
          </cell>
          <cell r="H60">
            <v>1</v>
          </cell>
          <cell r="I60">
            <v>2</v>
          </cell>
          <cell r="J60">
            <v>3</v>
          </cell>
        </row>
        <row r="61">
          <cell r="A61" t="str">
            <v>AF</v>
          </cell>
          <cell r="B61" t="str">
            <v>S5A</v>
          </cell>
          <cell r="C61" t="str">
            <v>L.FR.シートバック／クッションASSY</v>
          </cell>
          <cell r="F61" t="str">
            <v>ガタ</v>
          </cell>
          <cell r="G61">
            <v>0</v>
          </cell>
          <cell r="H61">
            <v>0</v>
          </cell>
          <cell r="I61">
            <v>2</v>
          </cell>
          <cell r="J61">
            <v>2</v>
          </cell>
        </row>
        <row r="62">
          <cell r="A62" t="str">
            <v>AF</v>
          </cell>
          <cell r="B62" t="str">
            <v>S5A</v>
          </cell>
          <cell r="C62" t="str">
            <v>L.フロントドアーサッシュガーニッシュ</v>
          </cell>
          <cell r="D62" t="str">
            <v>L.リヤードアーサッシュガーニッシュ</v>
          </cell>
          <cell r="E62" t="str">
            <v>上</v>
          </cell>
          <cell r="F62" t="str">
            <v>雨洩れ</v>
          </cell>
          <cell r="G62">
            <v>0</v>
          </cell>
          <cell r="H62">
            <v>0</v>
          </cell>
          <cell r="I62">
            <v>2</v>
          </cell>
          <cell r="J62">
            <v>2</v>
          </cell>
        </row>
        <row r="63">
          <cell r="A63" t="str">
            <v>AF</v>
          </cell>
          <cell r="B63" t="str">
            <v>S5A</v>
          </cell>
          <cell r="C63" t="str">
            <v>L.フロントドアーパネルCOMP</v>
          </cell>
          <cell r="E63" t="str">
            <v>前</v>
          </cell>
          <cell r="F63" t="str">
            <v>走行時雑音･異音</v>
          </cell>
          <cell r="G63">
            <v>0</v>
          </cell>
          <cell r="H63">
            <v>0</v>
          </cell>
          <cell r="I63">
            <v>2</v>
          </cell>
          <cell r="J63">
            <v>2</v>
          </cell>
        </row>
        <row r="64">
          <cell r="A64" t="str">
            <v>AF</v>
          </cell>
          <cell r="B64" t="str">
            <v>ST7</v>
          </cell>
          <cell r="C64" t="str">
            <v>ブレーキフルード</v>
          </cell>
          <cell r="F64" t="str">
            <v>未注入</v>
          </cell>
          <cell r="G64">
            <v>6</v>
          </cell>
          <cell r="H64">
            <v>0</v>
          </cell>
          <cell r="I64">
            <v>0</v>
          </cell>
          <cell r="J64">
            <v>6</v>
          </cell>
        </row>
        <row r="65">
          <cell r="A65" t="str">
            <v>PA</v>
          </cell>
          <cell r="B65" t="str">
            <v>S2K</v>
          </cell>
          <cell r="C65" t="str">
            <v>フューエルフィラーリッドCOMP</v>
          </cell>
          <cell r="F65" t="str">
            <v>開き不良</v>
          </cell>
          <cell r="G65">
            <v>0</v>
          </cell>
          <cell r="H65">
            <v>0</v>
          </cell>
          <cell r="I65">
            <v>6</v>
          </cell>
          <cell r="J65">
            <v>6</v>
          </cell>
        </row>
        <row r="66">
          <cell r="A66" t="str">
            <v>AF</v>
          </cell>
          <cell r="B66" t="str">
            <v>S5A</v>
          </cell>
          <cell r="C66" t="str">
            <v>R.FR.シートバック／クッションASSY</v>
          </cell>
          <cell r="F66" t="str">
            <v>汚れ・付着</v>
          </cell>
          <cell r="G66">
            <v>0</v>
          </cell>
          <cell r="H66">
            <v>0</v>
          </cell>
          <cell r="I66">
            <v>2</v>
          </cell>
          <cell r="J66">
            <v>2</v>
          </cell>
        </row>
        <row r="67">
          <cell r="A67" t="str">
            <v>AF</v>
          </cell>
          <cell r="B67" t="str">
            <v>S5A</v>
          </cell>
          <cell r="C67" t="str">
            <v>R.フロントドアーライニング</v>
          </cell>
          <cell r="F67" t="str">
            <v>走行時雑音･異音</v>
          </cell>
          <cell r="G67">
            <v>0</v>
          </cell>
          <cell r="H67">
            <v>0</v>
          </cell>
          <cell r="I67">
            <v>2</v>
          </cell>
          <cell r="J67">
            <v>2</v>
          </cell>
        </row>
        <row r="68">
          <cell r="A68" t="str">
            <v>AF</v>
          </cell>
          <cell r="B68" t="str">
            <v>S5A</v>
          </cell>
          <cell r="C68" t="str">
            <v>RR廻り</v>
          </cell>
          <cell r="F68" t="str">
            <v>走行時雑音･異音</v>
          </cell>
          <cell r="G68">
            <v>0</v>
          </cell>
          <cell r="H68">
            <v>0</v>
          </cell>
          <cell r="I68">
            <v>2</v>
          </cell>
          <cell r="J68">
            <v>2</v>
          </cell>
        </row>
        <row r="69">
          <cell r="A69" t="str">
            <v>AF</v>
          </cell>
          <cell r="B69" t="str">
            <v>S5A</v>
          </cell>
          <cell r="C69" t="str">
            <v>サンルーフフレームCOMP</v>
          </cell>
          <cell r="F69" t="str">
            <v>機能操作時異音</v>
          </cell>
          <cell r="G69">
            <v>0</v>
          </cell>
          <cell r="H69">
            <v>0</v>
          </cell>
          <cell r="I69">
            <v>2</v>
          </cell>
          <cell r="J69">
            <v>2</v>
          </cell>
        </row>
        <row r="70">
          <cell r="A70" t="str">
            <v>AF</v>
          </cell>
          <cell r="B70" t="str">
            <v>S5A</v>
          </cell>
          <cell r="C70" t="str">
            <v>ステアリングホイールボディ</v>
          </cell>
          <cell r="F70" t="str">
            <v>機能操作時異音</v>
          </cell>
          <cell r="G70">
            <v>0</v>
          </cell>
          <cell r="H70">
            <v>0</v>
          </cell>
          <cell r="I70">
            <v>2</v>
          </cell>
          <cell r="J70">
            <v>2</v>
          </cell>
        </row>
        <row r="71">
          <cell r="A71" t="str">
            <v>AF</v>
          </cell>
          <cell r="B71" t="str">
            <v>S5A</v>
          </cell>
          <cell r="C71" t="str">
            <v>リヤーバンパーフェイス</v>
          </cell>
          <cell r="E71" t="str">
            <v>右</v>
          </cell>
          <cell r="F71" t="str">
            <v>外傷</v>
          </cell>
          <cell r="G71">
            <v>0</v>
          </cell>
          <cell r="H71">
            <v>0</v>
          </cell>
          <cell r="I71">
            <v>2</v>
          </cell>
          <cell r="J71">
            <v>2</v>
          </cell>
        </row>
        <row r="72">
          <cell r="A72" t="str">
            <v>AF</v>
          </cell>
          <cell r="B72" t="str">
            <v>S5A</v>
          </cell>
          <cell r="C72" t="str">
            <v>リヤーワイパーアーム</v>
          </cell>
          <cell r="F72" t="str">
            <v>機能操作時異音</v>
          </cell>
          <cell r="G72">
            <v>0</v>
          </cell>
          <cell r="H72">
            <v>0</v>
          </cell>
          <cell r="I72">
            <v>2</v>
          </cell>
          <cell r="J72">
            <v>2</v>
          </cell>
        </row>
        <row r="73">
          <cell r="A73" t="str">
            <v>AF</v>
          </cell>
          <cell r="B73" t="str">
            <v>S2K</v>
          </cell>
          <cell r="C73" t="str">
            <v>テールゲートロックASSY</v>
          </cell>
          <cell r="F73" t="str">
            <v>雨洩れ</v>
          </cell>
          <cell r="G73">
            <v>0</v>
          </cell>
          <cell r="H73">
            <v>0</v>
          </cell>
          <cell r="I73">
            <v>5</v>
          </cell>
          <cell r="J73">
            <v>5</v>
          </cell>
        </row>
        <row r="74">
          <cell r="A74" t="str">
            <v>AF</v>
          </cell>
          <cell r="B74" t="str">
            <v>S2K</v>
          </cell>
          <cell r="C74" t="str">
            <v>フロントウインドシールドモールディング</v>
          </cell>
          <cell r="E74" t="str">
            <v>左</v>
          </cell>
          <cell r="F74" t="str">
            <v>浮き</v>
          </cell>
          <cell r="G74">
            <v>0</v>
          </cell>
          <cell r="H74">
            <v>4</v>
          </cell>
          <cell r="I74">
            <v>1</v>
          </cell>
          <cell r="J74">
            <v>5</v>
          </cell>
        </row>
        <row r="75">
          <cell r="A75" t="str">
            <v>AF</v>
          </cell>
          <cell r="B75" t="str">
            <v>S51</v>
          </cell>
          <cell r="C75" t="str">
            <v>R.リヤーアウトサイドパネルセット</v>
          </cell>
          <cell r="E75" t="str">
            <v>ステップ</v>
          </cell>
          <cell r="F75" t="str">
            <v>外傷</v>
          </cell>
          <cell r="G75">
            <v>0</v>
          </cell>
          <cell r="H75">
            <v>5</v>
          </cell>
          <cell r="I75">
            <v>0</v>
          </cell>
          <cell r="J75">
            <v>5</v>
          </cell>
        </row>
        <row r="76">
          <cell r="A76" t="str">
            <v>AF</v>
          </cell>
          <cell r="B76" t="str">
            <v>S51</v>
          </cell>
          <cell r="C76" t="str">
            <v>フロントウインドシールドモールディング</v>
          </cell>
          <cell r="E76" t="str">
            <v>上</v>
          </cell>
          <cell r="F76" t="str">
            <v>浮き</v>
          </cell>
          <cell r="G76">
            <v>0</v>
          </cell>
          <cell r="H76">
            <v>5</v>
          </cell>
          <cell r="I76">
            <v>0</v>
          </cell>
          <cell r="J76">
            <v>5</v>
          </cell>
        </row>
        <row r="77">
          <cell r="A77" t="str">
            <v>AF</v>
          </cell>
          <cell r="B77" t="str">
            <v>S5A</v>
          </cell>
          <cell r="C77" t="str">
            <v>ルーフライニングASSY</v>
          </cell>
          <cell r="E77" t="str">
            <v>前左</v>
          </cell>
          <cell r="F77" t="str">
            <v>外傷</v>
          </cell>
          <cell r="G77">
            <v>0</v>
          </cell>
          <cell r="H77">
            <v>0</v>
          </cell>
          <cell r="I77">
            <v>2</v>
          </cell>
          <cell r="J77">
            <v>2</v>
          </cell>
        </row>
        <row r="78">
          <cell r="A78" t="str">
            <v>AF</v>
          </cell>
          <cell r="B78" t="str">
            <v>S5A</v>
          </cell>
          <cell r="C78" t="str">
            <v>ルーフライニングASSY</v>
          </cell>
          <cell r="F78" t="str">
            <v>走行時雑音･異音</v>
          </cell>
          <cell r="G78">
            <v>0</v>
          </cell>
          <cell r="H78">
            <v>0</v>
          </cell>
          <cell r="I78">
            <v>2</v>
          </cell>
          <cell r="J78">
            <v>2</v>
          </cell>
        </row>
        <row r="79">
          <cell r="A79" t="str">
            <v>WE</v>
          </cell>
          <cell r="B79" t="str">
            <v>S5A</v>
          </cell>
          <cell r="C79" t="str">
            <v>L.テールライトASSY</v>
          </cell>
          <cell r="D79" t="str">
            <v>L.リッドライトユニット</v>
          </cell>
          <cell r="F79" t="str">
            <v>段差</v>
          </cell>
          <cell r="G79">
            <v>0</v>
          </cell>
          <cell r="H79">
            <v>0</v>
          </cell>
          <cell r="I79">
            <v>2</v>
          </cell>
          <cell r="J79">
            <v>2</v>
          </cell>
        </row>
        <row r="80">
          <cell r="A80" t="str">
            <v>WE</v>
          </cell>
          <cell r="B80" t="str">
            <v>S5A</v>
          </cell>
          <cell r="C80" t="str">
            <v>R.サイドガーニッシュ</v>
          </cell>
          <cell r="F80" t="str">
            <v>雨洩れ</v>
          </cell>
          <cell r="G80">
            <v>0</v>
          </cell>
          <cell r="H80">
            <v>0</v>
          </cell>
          <cell r="I80">
            <v>2</v>
          </cell>
          <cell r="J80">
            <v>2</v>
          </cell>
        </row>
        <row r="81">
          <cell r="A81" t="str">
            <v>WE</v>
          </cell>
          <cell r="B81" t="str">
            <v>S5A</v>
          </cell>
          <cell r="C81" t="str">
            <v>R.フロントドアーパネルCOMP</v>
          </cell>
          <cell r="D81" t="str">
            <v>R.フロントフェンダーパネルCOMP</v>
          </cell>
          <cell r="E81" t="str">
            <v>前下</v>
          </cell>
          <cell r="F81" t="str">
            <v>段差</v>
          </cell>
          <cell r="G81">
            <v>0</v>
          </cell>
          <cell r="H81">
            <v>0</v>
          </cell>
          <cell r="I81">
            <v>2</v>
          </cell>
          <cell r="J81">
            <v>2</v>
          </cell>
        </row>
        <row r="82">
          <cell r="A82" t="str">
            <v>WE</v>
          </cell>
          <cell r="B82" t="str">
            <v>S5A</v>
          </cell>
          <cell r="C82" t="str">
            <v>R.フロントドアーパネルCOMP</v>
          </cell>
          <cell r="E82" t="str">
            <v>後上</v>
          </cell>
          <cell r="F82" t="str">
            <v>段差</v>
          </cell>
          <cell r="G82">
            <v>0</v>
          </cell>
          <cell r="H82">
            <v>0</v>
          </cell>
          <cell r="I82">
            <v>2</v>
          </cell>
          <cell r="J82">
            <v>2</v>
          </cell>
        </row>
        <row r="83">
          <cell r="A83" t="str">
            <v>WE</v>
          </cell>
          <cell r="B83" t="str">
            <v>S5A</v>
          </cell>
          <cell r="C83" t="str">
            <v>トランクリッドCOMP</v>
          </cell>
          <cell r="E83" t="str">
            <v>右</v>
          </cell>
          <cell r="F83" t="str">
            <v>段差</v>
          </cell>
          <cell r="G83">
            <v>0</v>
          </cell>
          <cell r="H83">
            <v>0</v>
          </cell>
          <cell r="I83">
            <v>2</v>
          </cell>
          <cell r="J83">
            <v>2</v>
          </cell>
        </row>
        <row r="84">
          <cell r="A84" t="str">
            <v>PO</v>
          </cell>
          <cell r="B84" t="str">
            <v>S5A</v>
          </cell>
          <cell r="C84" t="str">
            <v>グローブボックスASSY</v>
          </cell>
          <cell r="F84" t="str">
            <v>セリ</v>
          </cell>
          <cell r="G84">
            <v>0</v>
          </cell>
          <cell r="H84">
            <v>11</v>
          </cell>
          <cell r="I84">
            <v>1</v>
          </cell>
          <cell r="J84">
            <v>12</v>
          </cell>
        </row>
        <row r="85">
          <cell r="A85" t="str">
            <v>AF</v>
          </cell>
          <cell r="B85" t="str">
            <v>S5A</v>
          </cell>
          <cell r="C85" t="str">
            <v>リヤーバンパーフェイス</v>
          </cell>
          <cell r="E85" t="str">
            <v>左</v>
          </cell>
          <cell r="F85" t="str">
            <v>外傷</v>
          </cell>
          <cell r="G85">
            <v>0</v>
          </cell>
          <cell r="H85">
            <v>4</v>
          </cell>
          <cell r="I85">
            <v>1</v>
          </cell>
          <cell r="J85">
            <v>5</v>
          </cell>
        </row>
        <row r="86">
          <cell r="A86" t="str">
            <v>プレス</v>
          </cell>
          <cell r="B86" t="str">
            <v>S5A</v>
          </cell>
          <cell r="C86" t="str">
            <v>R.リヤーアウトサイドパネルセット</v>
          </cell>
          <cell r="E86" t="str">
            <v>後</v>
          </cell>
          <cell r="F86" t="str">
            <v>素材不良</v>
          </cell>
          <cell r="G86">
            <v>4</v>
          </cell>
          <cell r="H86">
            <v>0</v>
          </cell>
          <cell r="I86">
            <v>1</v>
          </cell>
          <cell r="J86">
            <v>5</v>
          </cell>
        </row>
        <row r="87">
          <cell r="A87" t="str">
            <v>AF</v>
          </cell>
          <cell r="B87" t="str">
            <v>S5A</v>
          </cell>
          <cell r="C87" t="str">
            <v>R.リヤーアウトサイドパネルセット</v>
          </cell>
          <cell r="E87" t="str">
            <v>サイドシル後</v>
          </cell>
          <cell r="F87" t="str">
            <v>外傷</v>
          </cell>
          <cell r="G87">
            <v>1</v>
          </cell>
          <cell r="H87">
            <v>1</v>
          </cell>
          <cell r="I87">
            <v>1</v>
          </cell>
          <cell r="J87">
            <v>3</v>
          </cell>
        </row>
        <row r="88">
          <cell r="A88" t="str">
            <v>AF</v>
          </cell>
          <cell r="B88" t="str">
            <v>S5A</v>
          </cell>
          <cell r="C88" t="str">
            <v>リヤーバンパーフェイス</v>
          </cell>
          <cell r="E88" t="str">
            <v>右サイド</v>
          </cell>
          <cell r="F88" t="str">
            <v>外傷</v>
          </cell>
          <cell r="G88">
            <v>0</v>
          </cell>
          <cell r="H88">
            <v>2</v>
          </cell>
          <cell r="I88">
            <v>1</v>
          </cell>
          <cell r="J88">
            <v>3</v>
          </cell>
        </row>
        <row r="89">
          <cell r="A89" t="str">
            <v>WE</v>
          </cell>
          <cell r="B89" t="str">
            <v>S2G</v>
          </cell>
          <cell r="C89" t="str">
            <v>L.ヘッドライトユニット</v>
          </cell>
          <cell r="E89" t="str">
            <v>内</v>
          </cell>
          <cell r="F89" t="str">
            <v>段差</v>
          </cell>
          <cell r="G89">
            <v>0</v>
          </cell>
          <cell r="H89">
            <v>5</v>
          </cell>
          <cell r="I89">
            <v>0</v>
          </cell>
          <cell r="J89">
            <v>5</v>
          </cell>
        </row>
        <row r="90">
          <cell r="A90" t="str">
            <v>WE</v>
          </cell>
          <cell r="B90" t="str">
            <v>S51</v>
          </cell>
          <cell r="C90" t="str">
            <v>L.フロントドアーアッパーサッシュ</v>
          </cell>
          <cell r="E90" t="str">
            <v>上</v>
          </cell>
          <cell r="F90" t="str">
            <v>デフォーム(凹)</v>
          </cell>
          <cell r="G90">
            <v>1</v>
          </cell>
          <cell r="H90">
            <v>4</v>
          </cell>
          <cell r="I90">
            <v>0</v>
          </cell>
          <cell r="J90">
            <v>5</v>
          </cell>
        </row>
        <row r="91">
          <cell r="A91" t="str">
            <v>WE</v>
          </cell>
          <cell r="B91" t="str">
            <v>S5A</v>
          </cell>
          <cell r="C91" t="str">
            <v>トランクリッドCOMP</v>
          </cell>
          <cell r="D91" t="str">
            <v>L.リヤーアウトサイドパネルセット</v>
          </cell>
          <cell r="E91" t="str">
            <v>前左</v>
          </cell>
          <cell r="F91" t="str">
            <v>段差</v>
          </cell>
          <cell r="G91">
            <v>0</v>
          </cell>
          <cell r="H91">
            <v>2</v>
          </cell>
          <cell r="I91">
            <v>1</v>
          </cell>
          <cell r="J91">
            <v>3</v>
          </cell>
        </row>
        <row r="92">
          <cell r="A92" t="str">
            <v>AF</v>
          </cell>
          <cell r="B92" t="str">
            <v>S5A</v>
          </cell>
          <cell r="C92" t="str">
            <v>フロントバンパーフェイス</v>
          </cell>
          <cell r="E92" t="str">
            <v>左</v>
          </cell>
          <cell r="F92" t="str">
            <v>外傷</v>
          </cell>
          <cell r="G92">
            <v>0</v>
          </cell>
          <cell r="H92">
            <v>1</v>
          </cell>
          <cell r="I92">
            <v>1</v>
          </cell>
          <cell r="J92">
            <v>2</v>
          </cell>
        </row>
        <row r="93">
          <cell r="A93" t="str">
            <v>PO</v>
          </cell>
          <cell r="B93" t="str">
            <v>S5A</v>
          </cell>
          <cell r="C93" t="str">
            <v>リヤーバンパーフェイス</v>
          </cell>
          <cell r="E93" t="str">
            <v>右</v>
          </cell>
          <cell r="F93" t="str">
            <v>素材不良</v>
          </cell>
          <cell r="G93">
            <v>0</v>
          </cell>
          <cell r="H93">
            <v>1</v>
          </cell>
          <cell r="I93">
            <v>1</v>
          </cell>
          <cell r="J93">
            <v>2</v>
          </cell>
        </row>
        <row r="94">
          <cell r="A94" t="str">
            <v>AF</v>
          </cell>
          <cell r="B94" t="str">
            <v>S06</v>
          </cell>
          <cell r="C94" t="str">
            <v>L.ランプユニット</v>
          </cell>
          <cell r="F94" t="str">
            <v>段差</v>
          </cell>
          <cell r="G94">
            <v>0</v>
          </cell>
          <cell r="H94">
            <v>4</v>
          </cell>
          <cell r="I94">
            <v>0</v>
          </cell>
          <cell r="J94">
            <v>4</v>
          </cell>
        </row>
        <row r="95">
          <cell r="A95" t="str">
            <v>AF</v>
          </cell>
          <cell r="B95" t="str">
            <v>S06</v>
          </cell>
          <cell r="C95" t="str">
            <v>パワステオイル</v>
          </cell>
          <cell r="F95" t="str">
            <v>洩れ</v>
          </cell>
          <cell r="G95">
            <v>4</v>
          </cell>
          <cell r="H95">
            <v>0</v>
          </cell>
          <cell r="I95">
            <v>0</v>
          </cell>
          <cell r="J95">
            <v>4</v>
          </cell>
        </row>
        <row r="96">
          <cell r="A96" t="str">
            <v>AF</v>
          </cell>
          <cell r="B96" t="str">
            <v>S06</v>
          </cell>
          <cell r="C96" t="str">
            <v>ヒーターテンプレバー</v>
          </cell>
          <cell r="F96" t="str">
            <v>戻り不良</v>
          </cell>
          <cell r="G96">
            <v>0</v>
          </cell>
          <cell r="H96">
            <v>0</v>
          </cell>
          <cell r="I96">
            <v>4</v>
          </cell>
          <cell r="J96">
            <v>4</v>
          </cell>
        </row>
        <row r="97">
          <cell r="A97" t="str">
            <v>AF</v>
          </cell>
          <cell r="B97" t="str">
            <v>S2G</v>
          </cell>
          <cell r="C97" t="str">
            <v>フロントバンパーフェイス</v>
          </cell>
          <cell r="D97" t="str">
            <v>フロントトーイングフックカバー</v>
          </cell>
          <cell r="F97" t="str">
            <v>誤組</v>
          </cell>
          <cell r="G97">
            <v>4</v>
          </cell>
          <cell r="H97">
            <v>0</v>
          </cell>
          <cell r="I97">
            <v>0</v>
          </cell>
          <cell r="J97">
            <v>4</v>
          </cell>
        </row>
        <row r="98">
          <cell r="A98" t="str">
            <v>AF</v>
          </cell>
          <cell r="B98" t="str">
            <v>S2K</v>
          </cell>
          <cell r="C98" t="str">
            <v>テールゲートウェザーストリップ</v>
          </cell>
          <cell r="F98" t="str">
            <v>雨洩れ</v>
          </cell>
          <cell r="G98">
            <v>0</v>
          </cell>
          <cell r="H98">
            <v>0</v>
          </cell>
          <cell r="I98">
            <v>4</v>
          </cell>
          <cell r="J98">
            <v>4</v>
          </cell>
        </row>
        <row r="99">
          <cell r="A99" t="str">
            <v>AF</v>
          </cell>
          <cell r="B99" t="str">
            <v>S2K</v>
          </cell>
          <cell r="C99" t="str">
            <v>リヤーウインドシールドガラス</v>
          </cell>
          <cell r="D99" t="str">
            <v>ウインドシーラー</v>
          </cell>
          <cell r="E99" t="str">
            <v>右下</v>
          </cell>
          <cell r="F99" t="str">
            <v>はみ出し</v>
          </cell>
          <cell r="G99">
            <v>0</v>
          </cell>
          <cell r="H99">
            <v>4</v>
          </cell>
          <cell r="I99">
            <v>0</v>
          </cell>
          <cell r="J99">
            <v>4</v>
          </cell>
        </row>
        <row r="100">
          <cell r="A100" t="str">
            <v>AF</v>
          </cell>
          <cell r="B100" t="str">
            <v>S2K</v>
          </cell>
          <cell r="C100" t="str">
            <v>リヤーセンターエンブレムH</v>
          </cell>
          <cell r="F100" t="str">
            <v>外れ抜け</v>
          </cell>
          <cell r="G100">
            <v>0</v>
          </cell>
          <cell r="H100">
            <v>4</v>
          </cell>
          <cell r="I100">
            <v>0</v>
          </cell>
          <cell r="J100">
            <v>4</v>
          </cell>
        </row>
        <row r="101">
          <cell r="A101" t="str">
            <v>AF</v>
          </cell>
          <cell r="B101" t="str">
            <v>S51</v>
          </cell>
          <cell r="C101" t="str">
            <v>フロアーマット</v>
          </cell>
          <cell r="E101" t="str">
            <v>前左</v>
          </cell>
          <cell r="F101" t="str">
            <v>はみ出し</v>
          </cell>
          <cell r="G101">
            <v>0</v>
          </cell>
          <cell r="H101">
            <v>4</v>
          </cell>
          <cell r="I101">
            <v>0</v>
          </cell>
          <cell r="J101">
            <v>4</v>
          </cell>
        </row>
        <row r="102">
          <cell r="A102" t="str">
            <v>AF</v>
          </cell>
          <cell r="B102" t="str">
            <v>S51</v>
          </cell>
          <cell r="C102" t="str">
            <v>フロントバンパーフェイス</v>
          </cell>
          <cell r="D102" t="str">
            <v>L.フロントフェンダーパネルCOMP</v>
          </cell>
          <cell r="E102" t="str">
            <v>後</v>
          </cell>
          <cell r="F102" t="str">
            <v>段差</v>
          </cell>
          <cell r="G102">
            <v>0</v>
          </cell>
          <cell r="H102">
            <v>4</v>
          </cell>
          <cell r="I102">
            <v>0</v>
          </cell>
          <cell r="J102">
            <v>4</v>
          </cell>
        </row>
        <row r="103">
          <cell r="A103" t="str">
            <v>AF</v>
          </cell>
          <cell r="B103" t="str">
            <v>S5A</v>
          </cell>
          <cell r="C103" t="str">
            <v>L.FR.シートバック／クッションASSY</v>
          </cell>
          <cell r="F103" t="str">
            <v>汚れ・付着</v>
          </cell>
          <cell r="G103">
            <v>0</v>
          </cell>
          <cell r="H103">
            <v>0</v>
          </cell>
          <cell r="I103">
            <v>1</v>
          </cell>
          <cell r="J103">
            <v>1</v>
          </cell>
        </row>
        <row r="104">
          <cell r="A104" t="str">
            <v>AF</v>
          </cell>
          <cell r="B104" t="str">
            <v>S5A</v>
          </cell>
          <cell r="C104" t="str">
            <v>L.FR.シートバック／クッションASSY</v>
          </cell>
          <cell r="F104" t="str">
            <v>走行時雑音･異音</v>
          </cell>
          <cell r="G104">
            <v>0</v>
          </cell>
          <cell r="H104">
            <v>0</v>
          </cell>
          <cell r="I104">
            <v>1</v>
          </cell>
          <cell r="J104">
            <v>1</v>
          </cell>
        </row>
        <row r="105">
          <cell r="A105" t="str">
            <v>AF</v>
          </cell>
          <cell r="B105" t="str">
            <v>S5A</v>
          </cell>
          <cell r="C105" t="str">
            <v>L.テールライトASSY</v>
          </cell>
          <cell r="D105" t="str">
            <v>L.リヤーアウトサイドパネルセット</v>
          </cell>
          <cell r="E105" t="str">
            <v>左サイド</v>
          </cell>
          <cell r="F105" t="str">
            <v>段差</v>
          </cell>
          <cell r="G105">
            <v>0</v>
          </cell>
          <cell r="H105">
            <v>0</v>
          </cell>
          <cell r="I105">
            <v>1</v>
          </cell>
          <cell r="J105">
            <v>1</v>
          </cell>
        </row>
        <row r="106">
          <cell r="A106" t="str">
            <v>AF</v>
          </cell>
          <cell r="B106" t="str">
            <v>S5A</v>
          </cell>
          <cell r="C106" t="str">
            <v>L.フロントアウトサイドハンドルASSY</v>
          </cell>
          <cell r="F106" t="str">
            <v>開時異音</v>
          </cell>
          <cell r="G106">
            <v>0</v>
          </cell>
          <cell r="H106">
            <v>0</v>
          </cell>
          <cell r="I106">
            <v>1</v>
          </cell>
          <cell r="J106">
            <v>1</v>
          </cell>
        </row>
        <row r="107">
          <cell r="A107" t="str">
            <v>AF</v>
          </cell>
          <cell r="B107" t="str">
            <v>S5A</v>
          </cell>
          <cell r="C107" t="str">
            <v>L.フロントアウトサイドパネルセット</v>
          </cell>
          <cell r="E107" t="str">
            <v>サイドシル前</v>
          </cell>
          <cell r="F107" t="str">
            <v>外傷</v>
          </cell>
          <cell r="G107">
            <v>0</v>
          </cell>
          <cell r="H107">
            <v>0</v>
          </cell>
          <cell r="I107">
            <v>1</v>
          </cell>
          <cell r="J107">
            <v>1</v>
          </cell>
        </row>
        <row r="108">
          <cell r="A108" t="str">
            <v>AF</v>
          </cell>
          <cell r="B108" t="str">
            <v>S5A</v>
          </cell>
          <cell r="C108" t="str">
            <v>L.フロントドアーアッパーサッシュCOMP</v>
          </cell>
          <cell r="E108" t="str">
            <v>後</v>
          </cell>
          <cell r="F108" t="str">
            <v>外傷</v>
          </cell>
          <cell r="G108">
            <v>0</v>
          </cell>
          <cell r="H108">
            <v>0</v>
          </cell>
          <cell r="I108">
            <v>1</v>
          </cell>
          <cell r="J108">
            <v>1</v>
          </cell>
        </row>
        <row r="109">
          <cell r="A109" t="str">
            <v>AF</v>
          </cell>
          <cell r="B109" t="str">
            <v>S5A</v>
          </cell>
          <cell r="C109" t="str">
            <v>L.フロントドアーパネルCOMP</v>
          </cell>
          <cell r="E109" t="str">
            <v>内</v>
          </cell>
          <cell r="F109" t="str">
            <v>汚れ・付着</v>
          </cell>
          <cell r="G109">
            <v>0</v>
          </cell>
          <cell r="H109">
            <v>0</v>
          </cell>
          <cell r="I109">
            <v>1</v>
          </cell>
          <cell r="J109">
            <v>1</v>
          </cell>
        </row>
        <row r="110">
          <cell r="A110" t="str">
            <v>AF</v>
          </cell>
          <cell r="B110" t="str">
            <v>S5A</v>
          </cell>
          <cell r="C110" t="str">
            <v>L.フロントドアーパネルCOMP</v>
          </cell>
          <cell r="E110" t="str">
            <v>内</v>
          </cell>
          <cell r="F110" t="str">
            <v>外傷</v>
          </cell>
          <cell r="G110">
            <v>0</v>
          </cell>
          <cell r="H110">
            <v>0</v>
          </cell>
          <cell r="I110">
            <v>1</v>
          </cell>
          <cell r="J110">
            <v>1</v>
          </cell>
        </row>
        <row r="111">
          <cell r="A111" t="str">
            <v>AF</v>
          </cell>
          <cell r="B111" t="str">
            <v>S5A</v>
          </cell>
          <cell r="C111" t="str">
            <v>L.フロントドアーパネルCOMP</v>
          </cell>
          <cell r="F111" t="str">
            <v>デフォーム</v>
          </cell>
          <cell r="G111">
            <v>0</v>
          </cell>
          <cell r="H111">
            <v>0</v>
          </cell>
          <cell r="I111">
            <v>1</v>
          </cell>
          <cell r="J111">
            <v>1</v>
          </cell>
        </row>
        <row r="112">
          <cell r="A112" t="str">
            <v>AF</v>
          </cell>
          <cell r="B112" t="str">
            <v>ST7</v>
          </cell>
          <cell r="C112" t="str">
            <v>L.フロントフェンダーパネルCOMP</v>
          </cell>
          <cell r="E112" t="str">
            <v>後上</v>
          </cell>
          <cell r="F112" t="str">
            <v>デフォーム(凹)</v>
          </cell>
          <cell r="G112">
            <v>2</v>
          </cell>
          <cell r="H112">
            <v>2</v>
          </cell>
          <cell r="I112">
            <v>0</v>
          </cell>
          <cell r="J112">
            <v>4</v>
          </cell>
        </row>
        <row r="113">
          <cell r="A113" t="str">
            <v>AF</v>
          </cell>
          <cell r="B113" t="str">
            <v>ST7</v>
          </cell>
          <cell r="C113" t="str">
            <v>ヒーターテンプレバー</v>
          </cell>
          <cell r="F113" t="str">
            <v>戻り不良</v>
          </cell>
          <cell r="G113">
            <v>0</v>
          </cell>
          <cell r="H113">
            <v>0</v>
          </cell>
          <cell r="I113">
            <v>4</v>
          </cell>
          <cell r="J113">
            <v>4</v>
          </cell>
        </row>
        <row r="114">
          <cell r="A114" t="str">
            <v>AF</v>
          </cell>
          <cell r="B114" t="str">
            <v>ST7</v>
          </cell>
          <cell r="C114" t="str">
            <v>フロントマップライトASSY</v>
          </cell>
          <cell r="F114" t="str">
            <v>不灯</v>
          </cell>
          <cell r="G114">
            <v>0</v>
          </cell>
          <cell r="H114">
            <v>4</v>
          </cell>
          <cell r="I114">
            <v>0</v>
          </cell>
          <cell r="J114">
            <v>4</v>
          </cell>
        </row>
        <row r="115">
          <cell r="A115" t="str">
            <v>WE</v>
          </cell>
          <cell r="B115" t="str">
            <v>S2K</v>
          </cell>
          <cell r="C115" t="str">
            <v>L.フロントドアーパネルCOMP</v>
          </cell>
          <cell r="E115" t="str">
            <v>中中</v>
          </cell>
          <cell r="F115" t="str">
            <v>デフォーム(凹)</v>
          </cell>
          <cell r="G115">
            <v>3</v>
          </cell>
          <cell r="H115">
            <v>1</v>
          </cell>
          <cell r="I115">
            <v>0</v>
          </cell>
          <cell r="J115">
            <v>4</v>
          </cell>
        </row>
        <row r="116">
          <cell r="A116" t="str">
            <v>WE</v>
          </cell>
          <cell r="B116" t="str">
            <v>S2K</v>
          </cell>
          <cell r="C116" t="str">
            <v>L.リヤードアーパネルCOMP</v>
          </cell>
          <cell r="E116" t="str">
            <v>中中</v>
          </cell>
          <cell r="F116" t="str">
            <v>デフォーム(凹)</v>
          </cell>
          <cell r="G116">
            <v>2</v>
          </cell>
          <cell r="H116">
            <v>2</v>
          </cell>
          <cell r="I116">
            <v>0</v>
          </cell>
          <cell r="J116">
            <v>4</v>
          </cell>
        </row>
        <row r="117">
          <cell r="A117" t="str">
            <v>WE</v>
          </cell>
          <cell r="B117" t="str">
            <v>S51</v>
          </cell>
          <cell r="C117" t="str">
            <v>L.ヘッドライトユニット</v>
          </cell>
          <cell r="D117" t="str">
            <v>L.フロントフェンダーパネル</v>
          </cell>
          <cell r="F117" t="str">
            <v>隙間</v>
          </cell>
          <cell r="G117">
            <v>0</v>
          </cell>
          <cell r="H117">
            <v>4</v>
          </cell>
          <cell r="I117">
            <v>0</v>
          </cell>
          <cell r="J117">
            <v>4</v>
          </cell>
        </row>
        <row r="118">
          <cell r="A118" t="str">
            <v>WE</v>
          </cell>
          <cell r="B118" t="str">
            <v>S51</v>
          </cell>
          <cell r="C118" t="str">
            <v>L.リヤーアウトサイドパネルセット</v>
          </cell>
          <cell r="E118" t="str">
            <v>ルーフサイド後</v>
          </cell>
          <cell r="F118" t="str">
            <v>当り</v>
          </cell>
          <cell r="G118">
            <v>4</v>
          </cell>
          <cell r="H118">
            <v>0</v>
          </cell>
          <cell r="I118">
            <v>0</v>
          </cell>
          <cell r="J118">
            <v>4</v>
          </cell>
        </row>
        <row r="119">
          <cell r="A119" t="str">
            <v>WE</v>
          </cell>
          <cell r="B119" t="str">
            <v>S51</v>
          </cell>
          <cell r="C119" t="str">
            <v>L.リヤードアーアウターウェザーストリップ</v>
          </cell>
          <cell r="F119" t="str">
            <v>セット不可</v>
          </cell>
          <cell r="G119">
            <v>4</v>
          </cell>
          <cell r="H119">
            <v>0</v>
          </cell>
          <cell r="I119">
            <v>0</v>
          </cell>
          <cell r="J119">
            <v>4</v>
          </cell>
        </row>
        <row r="120">
          <cell r="A120" t="str">
            <v>WE</v>
          </cell>
          <cell r="B120" t="str">
            <v>S51</v>
          </cell>
          <cell r="C120" t="str">
            <v>R.フロントドアーパネルCOMP</v>
          </cell>
          <cell r="E120" t="str">
            <v>前上</v>
          </cell>
          <cell r="F120" t="str">
            <v>デフォーム(凹)</v>
          </cell>
          <cell r="G120">
            <v>0</v>
          </cell>
          <cell r="H120">
            <v>4</v>
          </cell>
          <cell r="I120">
            <v>0</v>
          </cell>
          <cell r="J120">
            <v>4</v>
          </cell>
        </row>
        <row r="121">
          <cell r="A121" t="str">
            <v>AF</v>
          </cell>
          <cell r="B121" t="str">
            <v>S5A</v>
          </cell>
          <cell r="C121" t="str">
            <v>L.フロントドアーパネルCOMP</v>
          </cell>
          <cell r="F121" t="str">
            <v>走行時雑音･異音</v>
          </cell>
          <cell r="G121">
            <v>0</v>
          </cell>
          <cell r="H121">
            <v>0</v>
          </cell>
          <cell r="I121">
            <v>1</v>
          </cell>
          <cell r="J121">
            <v>1</v>
          </cell>
        </row>
        <row r="122">
          <cell r="A122" t="str">
            <v>AF</v>
          </cell>
          <cell r="B122" t="str">
            <v>S5A</v>
          </cell>
          <cell r="C122" t="str">
            <v>L.フロントドアーランチャンネル</v>
          </cell>
          <cell r="F122" t="str">
            <v>落ち込み</v>
          </cell>
          <cell r="G122">
            <v>0</v>
          </cell>
          <cell r="H122">
            <v>0</v>
          </cell>
          <cell r="I122">
            <v>1</v>
          </cell>
          <cell r="J122">
            <v>1</v>
          </cell>
        </row>
        <row r="123">
          <cell r="A123" t="str">
            <v>AF</v>
          </cell>
          <cell r="B123" t="str">
            <v>S5A</v>
          </cell>
          <cell r="C123" t="str">
            <v>L.フロントドアーロックストライカーASSY</v>
          </cell>
          <cell r="F123" t="str">
            <v>当り</v>
          </cell>
          <cell r="G123">
            <v>0</v>
          </cell>
          <cell r="H123">
            <v>0</v>
          </cell>
          <cell r="I123">
            <v>1</v>
          </cell>
          <cell r="J123">
            <v>1</v>
          </cell>
        </row>
        <row r="124">
          <cell r="A124" t="str">
            <v>AF</v>
          </cell>
          <cell r="B124" t="str">
            <v>S5A</v>
          </cell>
          <cell r="C124" t="str">
            <v>L.フロントピラーガーニッシュASSY</v>
          </cell>
          <cell r="F124" t="str">
            <v>汚れ・付着</v>
          </cell>
          <cell r="G124">
            <v>0</v>
          </cell>
          <cell r="H124">
            <v>0</v>
          </cell>
          <cell r="I124">
            <v>1</v>
          </cell>
          <cell r="J124">
            <v>1</v>
          </cell>
        </row>
        <row r="125">
          <cell r="A125" t="str">
            <v>AF</v>
          </cell>
          <cell r="B125" t="str">
            <v>S5A</v>
          </cell>
          <cell r="C125" t="str">
            <v>L.リヤーアウターシートベルトASSY</v>
          </cell>
          <cell r="F125" t="str">
            <v>汚れ・付着</v>
          </cell>
          <cell r="G125">
            <v>0</v>
          </cell>
          <cell r="H125">
            <v>0</v>
          </cell>
          <cell r="I125">
            <v>1</v>
          </cell>
          <cell r="J125">
            <v>1</v>
          </cell>
        </row>
        <row r="126">
          <cell r="A126" t="str">
            <v>AF</v>
          </cell>
          <cell r="B126" t="str">
            <v>S5A</v>
          </cell>
          <cell r="C126" t="str">
            <v>L.リヤーシートベルトインナーバックル</v>
          </cell>
          <cell r="F126" t="str">
            <v>汚れ・付着</v>
          </cell>
          <cell r="G126">
            <v>0</v>
          </cell>
          <cell r="H126">
            <v>0</v>
          </cell>
          <cell r="I126">
            <v>1</v>
          </cell>
          <cell r="J126">
            <v>1</v>
          </cell>
        </row>
        <row r="127">
          <cell r="A127" t="str">
            <v>AF</v>
          </cell>
          <cell r="B127" t="str">
            <v>S06</v>
          </cell>
          <cell r="C127" t="str">
            <v>ヒーターテンプレバー</v>
          </cell>
          <cell r="F127" t="str">
            <v>ストローク</v>
          </cell>
          <cell r="G127">
            <v>0</v>
          </cell>
          <cell r="H127">
            <v>0</v>
          </cell>
          <cell r="I127">
            <v>3</v>
          </cell>
          <cell r="J127">
            <v>3</v>
          </cell>
        </row>
        <row r="128">
          <cell r="A128" t="str">
            <v>AF</v>
          </cell>
          <cell r="B128" t="str">
            <v>S2G</v>
          </cell>
          <cell r="C128" t="str">
            <v>L.ドライブシャフトASSY</v>
          </cell>
          <cell r="F128" t="str">
            <v>締付不良</v>
          </cell>
          <cell r="G128">
            <v>3</v>
          </cell>
          <cell r="H128">
            <v>0</v>
          </cell>
          <cell r="I128">
            <v>0</v>
          </cell>
          <cell r="J128">
            <v>3</v>
          </cell>
        </row>
        <row r="129">
          <cell r="A129" t="str">
            <v>AF</v>
          </cell>
          <cell r="B129" t="str">
            <v>S2G</v>
          </cell>
          <cell r="C129" t="str">
            <v>R.フロントピラーガーニッシュASSY</v>
          </cell>
          <cell r="F129" t="str">
            <v>隙間</v>
          </cell>
          <cell r="G129">
            <v>0</v>
          </cell>
          <cell r="H129">
            <v>3</v>
          </cell>
          <cell r="I129">
            <v>0</v>
          </cell>
          <cell r="J129">
            <v>3</v>
          </cell>
        </row>
        <row r="130">
          <cell r="A130" t="str">
            <v>AF</v>
          </cell>
          <cell r="B130" t="str">
            <v>S2G</v>
          </cell>
          <cell r="C130" t="str">
            <v>カウルトップクリップ</v>
          </cell>
          <cell r="F130" t="str">
            <v>浮き</v>
          </cell>
          <cell r="G130">
            <v>2</v>
          </cell>
          <cell r="H130">
            <v>1</v>
          </cell>
          <cell r="I130">
            <v>0</v>
          </cell>
          <cell r="J130">
            <v>3</v>
          </cell>
        </row>
        <row r="131">
          <cell r="A131" t="str">
            <v>AF</v>
          </cell>
          <cell r="B131" t="str">
            <v>S2G</v>
          </cell>
          <cell r="C131" t="str">
            <v>コンプレッサーASSY</v>
          </cell>
          <cell r="D131" t="str">
            <v>カプラー</v>
          </cell>
          <cell r="F131" t="str">
            <v>通し不良</v>
          </cell>
          <cell r="G131">
            <v>3</v>
          </cell>
          <cell r="H131">
            <v>0</v>
          </cell>
          <cell r="I131">
            <v>0</v>
          </cell>
          <cell r="J131">
            <v>3</v>
          </cell>
        </row>
        <row r="132">
          <cell r="A132" t="str">
            <v>AF</v>
          </cell>
          <cell r="B132" t="str">
            <v>S2K</v>
          </cell>
          <cell r="C132" t="str">
            <v>セレクトレバーCOMP</v>
          </cell>
          <cell r="F132" t="str">
            <v>調整不良</v>
          </cell>
          <cell r="G132">
            <v>0</v>
          </cell>
          <cell r="H132">
            <v>3</v>
          </cell>
          <cell r="I132">
            <v>0</v>
          </cell>
          <cell r="J132">
            <v>3</v>
          </cell>
        </row>
        <row r="133">
          <cell r="A133" t="str">
            <v>AF</v>
          </cell>
          <cell r="B133" t="str">
            <v>S2K</v>
          </cell>
          <cell r="C133" t="str">
            <v>フューエルタンクCOMP</v>
          </cell>
          <cell r="F133" t="str">
            <v>リークチェックＮＧ</v>
          </cell>
          <cell r="G133">
            <v>3</v>
          </cell>
          <cell r="H133">
            <v>0</v>
          </cell>
          <cell r="I133">
            <v>0</v>
          </cell>
          <cell r="J133">
            <v>3</v>
          </cell>
        </row>
        <row r="134">
          <cell r="A134" t="str">
            <v>AF</v>
          </cell>
          <cell r="B134" t="str">
            <v>S51</v>
          </cell>
          <cell r="C134" t="str">
            <v>L.フロントオープニングトリム</v>
          </cell>
          <cell r="E134" t="str">
            <v>コーナー</v>
          </cell>
          <cell r="F134" t="str">
            <v>変形</v>
          </cell>
          <cell r="G134">
            <v>0</v>
          </cell>
          <cell r="H134">
            <v>3</v>
          </cell>
          <cell r="I134">
            <v>0</v>
          </cell>
          <cell r="J134">
            <v>3</v>
          </cell>
        </row>
        <row r="135">
          <cell r="A135" t="str">
            <v>AF</v>
          </cell>
          <cell r="B135" t="str">
            <v>S51</v>
          </cell>
          <cell r="C135" t="str">
            <v>R.リヤーアウトサイドパネルセット</v>
          </cell>
          <cell r="D135" t="str">
            <v>リヤーバンパーフェイス</v>
          </cell>
          <cell r="E135" t="str">
            <v>右サイド</v>
          </cell>
          <cell r="F135" t="str">
            <v>段差</v>
          </cell>
          <cell r="G135">
            <v>0</v>
          </cell>
          <cell r="H135">
            <v>3</v>
          </cell>
          <cell r="I135">
            <v>0</v>
          </cell>
          <cell r="J135">
            <v>3</v>
          </cell>
        </row>
        <row r="136">
          <cell r="A136" t="str">
            <v>AF</v>
          </cell>
          <cell r="B136" t="str">
            <v>S51</v>
          </cell>
          <cell r="C136" t="str">
            <v>アンテナ0リング</v>
          </cell>
          <cell r="F136" t="str">
            <v>雨洩れ</v>
          </cell>
          <cell r="G136">
            <v>0</v>
          </cell>
          <cell r="H136">
            <v>0</v>
          </cell>
          <cell r="I136">
            <v>3</v>
          </cell>
          <cell r="J136">
            <v>3</v>
          </cell>
        </row>
        <row r="137">
          <cell r="A137" t="str">
            <v>AF</v>
          </cell>
          <cell r="B137" t="str">
            <v>S51</v>
          </cell>
          <cell r="C137" t="str">
            <v>テールゲートウェザーストリップ</v>
          </cell>
          <cell r="F137" t="str">
            <v>雨洩れ</v>
          </cell>
          <cell r="G137">
            <v>0</v>
          </cell>
          <cell r="H137">
            <v>0</v>
          </cell>
          <cell r="I137">
            <v>3</v>
          </cell>
          <cell r="J137">
            <v>3</v>
          </cell>
        </row>
        <row r="138">
          <cell r="A138" t="str">
            <v>AF</v>
          </cell>
          <cell r="B138" t="str">
            <v>S51</v>
          </cell>
          <cell r="C138" t="str">
            <v>フロントバンパーフェイス</v>
          </cell>
          <cell r="D138" t="str">
            <v>L.フロントフェンダーパネル</v>
          </cell>
          <cell r="F138" t="str">
            <v>段差</v>
          </cell>
          <cell r="G138">
            <v>0</v>
          </cell>
          <cell r="H138">
            <v>3</v>
          </cell>
          <cell r="I138">
            <v>0</v>
          </cell>
          <cell r="J138">
            <v>3</v>
          </cell>
        </row>
        <row r="139">
          <cell r="A139" t="str">
            <v>AF</v>
          </cell>
          <cell r="B139" t="str">
            <v>S51</v>
          </cell>
          <cell r="C139" t="str">
            <v>リヤーバンパーフェイス</v>
          </cell>
          <cell r="E139" t="str">
            <v>右サイド</v>
          </cell>
          <cell r="F139" t="str">
            <v>外傷</v>
          </cell>
          <cell r="G139">
            <v>0</v>
          </cell>
          <cell r="H139">
            <v>2</v>
          </cell>
          <cell r="I139">
            <v>1</v>
          </cell>
          <cell r="J139">
            <v>3</v>
          </cell>
        </row>
        <row r="140">
          <cell r="A140" t="str">
            <v>AF</v>
          </cell>
          <cell r="B140" t="str">
            <v>S5A</v>
          </cell>
          <cell r="C140" t="str">
            <v>L.リヤードアーウェザーストリップ</v>
          </cell>
          <cell r="F140" t="str">
            <v>外れ抜け</v>
          </cell>
          <cell r="G140">
            <v>0</v>
          </cell>
          <cell r="H140">
            <v>0</v>
          </cell>
          <cell r="I140">
            <v>1</v>
          </cell>
          <cell r="J140">
            <v>1</v>
          </cell>
        </row>
        <row r="141">
          <cell r="A141" t="str">
            <v>AF</v>
          </cell>
          <cell r="B141" t="str">
            <v>S5A</v>
          </cell>
          <cell r="C141" t="str">
            <v>L.リヤードアーウェザーストリップ</v>
          </cell>
          <cell r="F141" t="str">
            <v>変形</v>
          </cell>
          <cell r="G141">
            <v>0</v>
          </cell>
          <cell r="H141">
            <v>0</v>
          </cell>
          <cell r="I141">
            <v>1</v>
          </cell>
          <cell r="J141">
            <v>1</v>
          </cell>
        </row>
        <row r="142">
          <cell r="A142" t="str">
            <v>AF</v>
          </cell>
          <cell r="B142" t="str">
            <v>S5A</v>
          </cell>
          <cell r="C142" t="str">
            <v>L.リヤードアーパネルCOMP</v>
          </cell>
          <cell r="E142" t="str">
            <v>後</v>
          </cell>
          <cell r="F142" t="str">
            <v>走行時雑音･異音</v>
          </cell>
          <cell r="G142">
            <v>0</v>
          </cell>
          <cell r="H142">
            <v>0</v>
          </cell>
          <cell r="I142">
            <v>1</v>
          </cell>
          <cell r="J142">
            <v>1</v>
          </cell>
        </row>
        <row r="143">
          <cell r="A143" t="str">
            <v>AF</v>
          </cell>
          <cell r="B143" t="str">
            <v>S5A</v>
          </cell>
          <cell r="C143" t="str">
            <v>L.リヤードアーパネルCOMP</v>
          </cell>
          <cell r="F143" t="str">
            <v>走行時雑音･異音</v>
          </cell>
          <cell r="G143">
            <v>0</v>
          </cell>
          <cell r="H143">
            <v>0</v>
          </cell>
          <cell r="I143">
            <v>1</v>
          </cell>
          <cell r="J143">
            <v>1</v>
          </cell>
        </row>
        <row r="144">
          <cell r="A144" t="str">
            <v>AF</v>
          </cell>
          <cell r="B144" t="str">
            <v>S5A</v>
          </cell>
          <cell r="C144" t="str">
            <v>L.リヤードアーライニングCOMP</v>
          </cell>
          <cell r="F144" t="str">
            <v>汚れ・付着</v>
          </cell>
          <cell r="G144">
            <v>0</v>
          </cell>
          <cell r="H144">
            <v>0</v>
          </cell>
          <cell r="I144">
            <v>1</v>
          </cell>
          <cell r="J144">
            <v>1</v>
          </cell>
        </row>
        <row r="145">
          <cell r="A145" t="str">
            <v>AF</v>
          </cell>
          <cell r="B145" t="str">
            <v>S5A</v>
          </cell>
          <cell r="C145" t="str">
            <v>L.ルーフモールディングASSY</v>
          </cell>
          <cell r="E145" t="str">
            <v>前</v>
          </cell>
          <cell r="F145" t="str">
            <v>浮き</v>
          </cell>
          <cell r="G145">
            <v>0</v>
          </cell>
          <cell r="H145">
            <v>0</v>
          </cell>
          <cell r="I145">
            <v>1</v>
          </cell>
          <cell r="J145">
            <v>1</v>
          </cell>
        </row>
        <row r="146">
          <cell r="A146" t="str">
            <v>AF</v>
          </cell>
          <cell r="B146" t="str">
            <v>S5A</v>
          </cell>
          <cell r="C146" t="str">
            <v>R.FR.シートバック／クッションASSY</v>
          </cell>
          <cell r="F146" t="str">
            <v>物不良</v>
          </cell>
          <cell r="G146">
            <v>0</v>
          </cell>
          <cell r="H146">
            <v>0</v>
          </cell>
          <cell r="I146">
            <v>1</v>
          </cell>
          <cell r="J146">
            <v>1</v>
          </cell>
        </row>
        <row r="147">
          <cell r="A147" t="str">
            <v>AF</v>
          </cell>
          <cell r="B147" t="str">
            <v>S5A</v>
          </cell>
          <cell r="C147" t="str">
            <v>R.カウルサイドライニング</v>
          </cell>
          <cell r="F147" t="str">
            <v>取付不良</v>
          </cell>
          <cell r="G147">
            <v>0</v>
          </cell>
          <cell r="H147">
            <v>0</v>
          </cell>
          <cell r="I147">
            <v>1</v>
          </cell>
          <cell r="J147">
            <v>1</v>
          </cell>
        </row>
        <row r="148">
          <cell r="A148" t="str">
            <v>AF</v>
          </cell>
          <cell r="B148" t="str">
            <v>S5A</v>
          </cell>
          <cell r="C148" t="str">
            <v>R.フロントアウトサイドパネルセット</v>
          </cell>
          <cell r="D148" t="str">
            <v>R.フロントドアーアッパーサッシュCOMP</v>
          </cell>
          <cell r="E148" t="str">
            <v>上</v>
          </cell>
          <cell r="F148" t="str">
            <v>雨洩れ</v>
          </cell>
          <cell r="G148">
            <v>0</v>
          </cell>
          <cell r="H148">
            <v>0</v>
          </cell>
          <cell r="I148">
            <v>1</v>
          </cell>
          <cell r="J148">
            <v>1</v>
          </cell>
        </row>
        <row r="149">
          <cell r="A149" t="str">
            <v>AF</v>
          </cell>
          <cell r="B149" t="str">
            <v>S5A</v>
          </cell>
          <cell r="C149" t="str">
            <v>R.フロントグラブレール</v>
          </cell>
          <cell r="F149" t="str">
            <v>汚れ・付着</v>
          </cell>
          <cell r="G149">
            <v>0</v>
          </cell>
          <cell r="H149">
            <v>0</v>
          </cell>
          <cell r="I149">
            <v>1</v>
          </cell>
          <cell r="J149">
            <v>1</v>
          </cell>
        </row>
        <row r="150">
          <cell r="A150" t="str">
            <v>AF</v>
          </cell>
          <cell r="B150" t="str">
            <v>S5A</v>
          </cell>
          <cell r="C150" t="str">
            <v>R.フロントドアーレギュレーターASSY</v>
          </cell>
          <cell r="F150" t="str">
            <v>走行時雑音･異音</v>
          </cell>
          <cell r="G150">
            <v>0</v>
          </cell>
          <cell r="H150">
            <v>0</v>
          </cell>
          <cell r="I150">
            <v>1</v>
          </cell>
          <cell r="J150">
            <v>1</v>
          </cell>
        </row>
        <row r="151">
          <cell r="A151" t="str">
            <v>AF</v>
          </cell>
          <cell r="B151" t="str">
            <v>S5A</v>
          </cell>
          <cell r="C151" t="str">
            <v>R.フロントフェンダーパネルCOMP</v>
          </cell>
          <cell r="E151" t="str">
            <v>前</v>
          </cell>
          <cell r="F151" t="str">
            <v>外傷</v>
          </cell>
          <cell r="G151">
            <v>0</v>
          </cell>
          <cell r="H151">
            <v>0</v>
          </cell>
          <cell r="I151">
            <v>1</v>
          </cell>
          <cell r="J151">
            <v>1</v>
          </cell>
        </row>
        <row r="152">
          <cell r="A152" t="str">
            <v>AF</v>
          </cell>
          <cell r="B152" t="str">
            <v>ST7</v>
          </cell>
          <cell r="C152" t="str">
            <v>グローブボックスASSY</v>
          </cell>
          <cell r="F152" t="str">
            <v>異音・音質不良</v>
          </cell>
          <cell r="G152">
            <v>0</v>
          </cell>
          <cell r="H152">
            <v>3</v>
          </cell>
          <cell r="I152">
            <v>0</v>
          </cell>
          <cell r="J152">
            <v>3</v>
          </cell>
        </row>
        <row r="153">
          <cell r="A153" t="str">
            <v>PO</v>
          </cell>
          <cell r="B153" t="str">
            <v>S51</v>
          </cell>
          <cell r="C153" t="str">
            <v>インストルメントパネルASSY</v>
          </cell>
          <cell r="E153" t="str">
            <v>左</v>
          </cell>
          <cell r="F153" t="str">
            <v>走行時雑音･異音</v>
          </cell>
          <cell r="G153">
            <v>0</v>
          </cell>
          <cell r="H153">
            <v>0</v>
          </cell>
          <cell r="I153">
            <v>3</v>
          </cell>
          <cell r="J153">
            <v>3</v>
          </cell>
        </row>
        <row r="154">
          <cell r="A154" t="str">
            <v>WE</v>
          </cell>
          <cell r="B154" t="str">
            <v>S2G</v>
          </cell>
          <cell r="C154" t="str">
            <v>R.フロントドアーパネルCOMP</v>
          </cell>
          <cell r="E154" t="str">
            <v>前中</v>
          </cell>
          <cell r="F154" t="str">
            <v>デフォーム(凹)</v>
          </cell>
          <cell r="G154">
            <v>3</v>
          </cell>
          <cell r="H154">
            <v>0</v>
          </cell>
          <cell r="I154">
            <v>0</v>
          </cell>
          <cell r="J154">
            <v>3</v>
          </cell>
        </row>
        <row r="155">
          <cell r="A155" t="str">
            <v>WE</v>
          </cell>
          <cell r="B155" t="str">
            <v>S2K</v>
          </cell>
          <cell r="C155" t="str">
            <v>L.リヤードアーパネルCOMP</v>
          </cell>
          <cell r="E155" t="str">
            <v>前下</v>
          </cell>
          <cell r="F155" t="str">
            <v>デフォーム(凹)</v>
          </cell>
          <cell r="G155">
            <v>0</v>
          </cell>
          <cell r="H155">
            <v>3</v>
          </cell>
          <cell r="I155">
            <v>0</v>
          </cell>
          <cell r="J155">
            <v>3</v>
          </cell>
        </row>
        <row r="156">
          <cell r="A156" t="str">
            <v>WE</v>
          </cell>
          <cell r="B156" t="str">
            <v>S2K</v>
          </cell>
          <cell r="C156" t="str">
            <v>R.フロントドアーパネルCOMP</v>
          </cell>
          <cell r="E156" t="str">
            <v>中中</v>
          </cell>
          <cell r="F156" t="str">
            <v>デフォーム(凹)</v>
          </cell>
          <cell r="G156">
            <v>1</v>
          </cell>
          <cell r="H156">
            <v>2</v>
          </cell>
          <cell r="I156">
            <v>0</v>
          </cell>
          <cell r="J156">
            <v>3</v>
          </cell>
        </row>
        <row r="157">
          <cell r="A157" t="str">
            <v>WE</v>
          </cell>
          <cell r="B157" t="str">
            <v>S2K</v>
          </cell>
          <cell r="C157" t="str">
            <v>R.リヤードアーアウターウェザーストリップ</v>
          </cell>
          <cell r="F157" t="str">
            <v>セット不可</v>
          </cell>
          <cell r="G157">
            <v>3</v>
          </cell>
          <cell r="H157">
            <v>0</v>
          </cell>
          <cell r="I157">
            <v>0</v>
          </cell>
          <cell r="J157">
            <v>3</v>
          </cell>
        </row>
        <row r="158">
          <cell r="A158" t="str">
            <v>WE</v>
          </cell>
          <cell r="B158" t="str">
            <v>S51</v>
          </cell>
          <cell r="C158" t="str">
            <v>R.フロントアウトサイドパネルセット</v>
          </cell>
          <cell r="E158" t="str">
            <v>ステップ</v>
          </cell>
          <cell r="F158" t="str">
            <v>デフォーム(凹)</v>
          </cell>
          <cell r="G158">
            <v>1</v>
          </cell>
          <cell r="H158">
            <v>2</v>
          </cell>
          <cell r="I158">
            <v>0</v>
          </cell>
          <cell r="J158">
            <v>3</v>
          </cell>
        </row>
        <row r="159">
          <cell r="A159" t="str">
            <v>AF</v>
          </cell>
          <cell r="B159" t="str">
            <v>S5A</v>
          </cell>
          <cell r="C159" t="str">
            <v>R.リヤーピラーガーニッシュ</v>
          </cell>
          <cell r="F159" t="str">
            <v>浮き</v>
          </cell>
          <cell r="G159">
            <v>0</v>
          </cell>
          <cell r="H159">
            <v>0</v>
          </cell>
          <cell r="I159">
            <v>1</v>
          </cell>
          <cell r="J159">
            <v>1</v>
          </cell>
        </row>
        <row r="160">
          <cell r="A160" t="str">
            <v>AF</v>
          </cell>
          <cell r="B160" t="str">
            <v>S5A</v>
          </cell>
          <cell r="C160" t="str">
            <v>RR廻り</v>
          </cell>
          <cell r="E160" t="str">
            <v>右</v>
          </cell>
          <cell r="F160" t="str">
            <v>走行時雑音･異音</v>
          </cell>
          <cell r="G160">
            <v>0</v>
          </cell>
          <cell r="H160">
            <v>0</v>
          </cell>
          <cell r="I160">
            <v>1</v>
          </cell>
          <cell r="J160">
            <v>1</v>
          </cell>
        </row>
        <row r="161">
          <cell r="A161" t="str">
            <v>AF</v>
          </cell>
          <cell r="B161" t="str">
            <v>S5A</v>
          </cell>
          <cell r="C161" t="str">
            <v>インストルメントパネルASSY</v>
          </cell>
          <cell r="F161" t="str">
            <v>外傷</v>
          </cell>
          <cell r="G161">
            <v>0</v>
          </cell>
          <cell r="H161">
            <v>0</v>
          </cell>
          <cell r="I161">
            <v>1</v>
          </cell>
          <cell r="J161">
            <v>1</v>
          </cell>
        </row>
        <row r="162">
          <cell r="A162" t="str">
            <v>AF</v>
          </cell>
          <cell r="B162" t="str">
            <v>S5A</v>
          </cell>
          <cell r="C162" t="str">
            <v>インパネアッパーパツド</v>
          </cell>
          <cell r="E162" t="str">
            <v>右</v>
          </cell>
          <cell r="F162" t="str">
            <v>走行時雑音･異音</v>
          </cell>
          <cell r="G162">
            <v>0</v>
          </cell>
          <cell r="H162">
            <v>0</v>
          </cell>
          <cell r="I162">
            <v>1</v>
          </cell>
          <cell r="J162">
            <v>1</v>
          </cell>
        </row>
        <row r="163">
          <cell r="A163" t="str">
            <v>AF</v>
          </cell>
          <cell r="B163" t="str">
            <v>S5A</v>
          </cell>
          <cell r="C163" t="str">
            <v>ウインドシールドワイパーブレードAS側</v>
          </cell>
          <cell r="F163" t="str">
            <v>取付不良</v>
          </cell>
          <cell r="G163">
            <v>0</v>
          </cell>
          <cell r="H163">
            <v>0</v>
          </cell>
          <cell r="I163">
            <v>1</v>
          </cell>
          <cell r="J163">
            <v>1</v>
          </cell>
        </row>
        <row r="164">
          <cell r="A164" t="str">
            <v>AF</v>
          </cell>
          <cell r="B164" t="str">
            <v>S5A</v>
          </cell>
          <cell r="C164" t="str">
            <v>オートクルーズセッティングスイッチASSY</v>
          </cell>
          <cell r="F164" t="str">
            <v>作動不良</v>
          </cell>
          <cell r="G164">
            <v>0</v>
          </cell>
          <cell r="H164">
            <v>0</v>
          </cell>
          <cell r="I164">
            <v>1</v>
          </cell>
          <cell r="J164">
            <v>1</v>
          </cell>
        </row>
        <row r="165">
          <cell r="A165" t="str">
            <v>AF</v>
          </cell>
          <cell r="B165" t="str">
            <v>S5A</v>
          </cell>
          <cell r="C165" t="str">
            <v>オートクルーズセッティングスイッチASSY</v>
          </cell>
          <cell r="F165" t="str">
            <v>不効・効かない</v>
          </cell>
          <cell r="G165">
            <v>0</v>
          </cell>
          <cell r="H165">
            <v>0</v>
          </cell>
          <cell r="I165">
            <v>1</v>
          </cell>
          <cell r="J165">
            <v>1</v>
          </cell>
        </row>
        <row r="166">
          <cell r="A166" t="str">
            <v>AF</v>
          </cell>
          <cell r="B166" t="str">
            <v>S5A</v>
          </cell>
          <cell r="C166" t="str">
            <v>オートクルーズメインスイッチASSY.</v>
          </cell>
          <cell r="F166" t="str">
            <v>不効・効かない</v>
          </cell>
          <cell r="G166">
            <v>0</v>
          </cell>
          <cell r="H166">
            <v>0</v>
          </cell>
          <cell r="I166">
            <v>1</v>
          </cell>
          <cell r="J166">
            <v>1</v>
          </cell>
        </row>
        <row r="167">
          <cell r="A167" t="str">
            <v>AF</v>
          </cell>
          <cell r="B167" t="str">
            <v>S5A</v>
          </cell>
          <cell r="C167" t="str">
            <v>カウルトップASSY</v>
          </cell>
          <cell r="E167" t="str">
            <v>右</v>
          </cell>
          <cell r="F167" t="str">
            <v>浮き</v>
          </cell>
          <cell r="G167">
            <v>0</v>
          </cell>
          <cell r="H167">
            <v>0</v>
          </cell>
          <cell r="I167">
            <v>1</v>
          </cell>
          <cell r="J167">
            <v>1</v>
          </cell>
        </row>
        <row r="168">
          <cell r="A168" t="str">
            <v>AF</v>
          </cell>
          <cell r="B168" t="str">
            <v>S5A</v>
          </cell>
          <cell r="C168" t="str">
            <v>カウルトップASSY</v>
          </cell>
          <cell r="E168" t="str">
            <v>中</v>
          </cell>
          <cell r="F168" t="str">
            <v>浮き</v>
          </cell>
          <cell r="G168">
            <v>0</v>
          </cell>
          <cell r="H168">
            <v>0</v>
          </cell>
          <cell r="I168">
            <v>1</v>
          </cell>
          <cell r="J168">
            <v>1</v>
          </cell>
        </row>
        <row r="169">
          <cell r="A169" t="str">
            <v>AF</v>
          </cell>
          <cell r="B169" t="str">
            <v>S06</v>
          </cell>
          <cell r="C169" t="str">
            <v>インテリアライトASSY</v>
          </cell>
          <cell r="F169" t="str">
            <v>不灯</v>
          </cell>
          <cell r="G169">
            <v>0</v>
          </cell>
          <cell r="H169">
            <v>2</v>
          </cell>
          <cell r="I169">
            <v>0</v>
          </cell>
          <cell r="J169">
            <v>2</v>
          </cell>
        </row>
        <row r="170">
          <cell r="A170" t="str">
            <v>AF</v>
          </cell>
          <cell r="B170" t="str">
            <v>S06</v>
          </cell>
          <cell r="C170" t="str">
            <v>リヤーシートクッションASSY</v>
          </cell>
          <cell r="F170" t="str">
            <v>破れ</v>
          </cell>
          <cell r="G170">
            <v>2</v>
          </cell>
          <cell r="H170">
            <v>0</v>
          </cell>
          <cell r="I170">
            <v>0</v>
          </cell>
          <cell r="J170">
            <v>2</v>
          </cell>
        </row>
        <row r="171">
          <cell r="A171" t="str">
            <v>AF</v>
          </cell>
          <cell r="B171" t="str">
            <v>S2G</v>
          </cell>
          <cell r="C171" t="str">
            <v>ENG.ハーネスホルダーCOMP</v>
          </cell>
          <cell r="F171" t="str">
            <v>未取付</v>
          </cell>
          <cell r="G171">
            <v>2</v>
          </cell>
          <cell r="H171">
            <v>0</v>
          </cell>
          <cell r="I171">
            <v>0</v>
          </cell>
          <cell r="J171">
            <v>2</v>
          </cell>
        </row>
        <row r="172">
          <cell r="A172" t="str">
            <v>AF</v>
          </cell>
          <cell r="B172" t="str">
            <v>S2G</v>
          </cell>
          <cell r="C172" t="str">
            <v>ENG.リヤーマウントBRKT</v>
          </cell>
          <cell r="F172" t="str">
            <v>ネジ山上がり</v>
          </cell>
          <cell r="G172">
            <v>2</v>
          </cell>
          <cell r="H172">
            <v>0</v>
          </cell>
          <cell r="I172">
            <v>0</v>
          </cell>
          <cell r="J172">
            <v>2</v>
          </cell>
        </row>
        <row r="173">
          <cell r="A173" t="str">
            <v>AF</v>
          </cell>
          <cell r="B173" t="str">
            <v>S2G</v>
          </cell>
          <cell r="C173" t="str">
            <v>L.ドアーアウターウェザーストリップ</v>
          </cell>
          <cell r="E173" t="str">
            <v>後</v>
          </cell>
          <cell r="F173" t="str">
            <v>ﾘｯﾌﾟ噛み込み</v>
          </cell>
          <cell r="G173">
            <v>0</v>
          </cell>
          <cell r="H173">
            <v>2</v>
          </cell>
          <cell r="I173">
            <v>0</v>
          </cell>
          <cell r="J173">
            <v>2</v>
          </cell>
        </row>
        <row r="174">
          <cell r="A174" t="str">
            <v>AF</v>
          </cell>
          <cell r="B174" t="str">
            <v>S2G</v>
          </cell>
          <cell r="C174" t="str">
            <v>L.フロントアウトサイドパネルセット</v>
          </cell>
          <cell r="E174" t="str">
            <v>サイドシル後</v>
          </cell>
          <cell r="F174" t="str">
            <v>外傷</v>
          </cell>
          <cell r="G174">
            <v>1</v>
          </cell>
          <cell r="H174">
            <v>1</v>
          </cell>
          <cell r="I174">
            <v>0</v>
          </cell>
          <cell r="J174">
            <v>2</v>
          </cell>
        </row>
        <row r="175">
          <cell r="A175" t="str">
            <v>AF</v>
          </cell>
          <cell r="B175" t="str">
            <v>S2G</v>
          </cell>
          <cell r="C175" t="str">
            <v>L.フロントオープニングトリム</v>
          </cell>
          <cell r="F175" t="str">
            <v>噛み込み</v>
          </cell>
          <cell r="G175">
            <v>0</v>
          </cell>
          <cell r="H175">
            <v>2</v>
          </cell>
          <cell r="I175">
            <v>0</v>
          </cell>
          <cell r="J175">
            <v>2</v>
          </cell>
        </row>
        <row r="176">
          <cell r="A176" t="str">
            <v>AF</v>
          </cell>
          <cell r="B176" t="str">
            <v>S2G</v>
          </cell>
          <cell r="C176" t="str">
            <v>L.フロントロアーアームASSY</v>
          </cell>
          <cell r="D176" t="str">
            <v>R.フロントロアーアームASSY</v>
          </cell>
          <cell r="F176" t="str">
            <v>未締付</v>
          </cell>
          <cell r="G176">
            <v>2</v>
          </cell>
          <cell r="H176">
            <v>0</v>
          </cell>
          <cell r="I176">
            <v>0</v>
          </cell>
          <cell r="J176">
            <v>2</v>
          </cell>
        </row>
        <row r="177">
          <cell r="A177" t="str">
            <v>AF</v>
          </cell>
          <cell r="B177" t="str">
            <v>S2G</v>
          </cell>
          <cell r="C177" t="str">
            <v>R.フロントピラーガーニッシュASSY</v>
          </cell>
          <cell r="E177" t="str">
            <v>上</v>
          </cell>
          <cell r="F177" t="str">
            <v>隙間</v>
          </cell>
          <cell r="G177">
            <v>0</v>
          </cell>
          <cell r="H177">
            <v>2</v>
          </cell>
          <cell r="I177">
            <v>0</v>
          </cell>
          <cell r="J177">
            <v>2</v>
          </cell>
        </row>
        <row r="178">
          <cell r="A178" t="str">
            <v>AF</v>
          </cell>
          <cell r="B178" t="str">
            <v>S2G</v>
          </cell>
          <cell r="C178" t="str">
            <v>コラムアッパーカバーASSY</v>
          </cell>
          <cell r="F178" t="str">
            <v>セット不可</v>
          </cell>
          <cell r="G178">
            <v>2</v>
          </cell>
          <cell r="H178">
            <v>0</v>
          </cell>
          <cell r="I178">
            <v>0</v>
          </cell>
          <cell r="J178">
            <v>2</v>
          </cell>
        </row>
        <row r="179">
          <cell r="A179" t="str">
            <v>AF</v>
          </cell>
          <cell r="B179" t="str">
            <v>S2G</v>
          </cell>
          <cell r="C179" t="str">
            <v>コントロールワイヤー</v>
          </cell>
          <cell r="D179" t="str">
            <v>ナット</v>
          </cell>
          <cell r="F179" t="str">
            <v>未取付</v>
          </cell>
          <cell r="G179">
            <v>2</v>
          </cell>
          <cell r="H179">
            <v>0</v>
          </cell>
          <cell r="I179">
            <v>0</v>
          </cell>
          <cell r="J179">
            <v>2</v>
          </cell>
        </row>
        <row r="180">
          <cell r="A180" t="str">
            <v>AF</v>
          </cell>
          <cell r="B180" t="str">
            <v>S2G</v>
          </cell>
          <cell r="C180" t="str">
            <v>コンプレッサーASSY</v>
          </cell>
          <cell r="D180" t="str">
            <v>カプラー</v>
          </cell>
          <cell r="F180" t="str">
            <v>割れ</v>
          </cell>
          <cell r="G180">
            <v>2</v>
          </cell>
          <cell r="H180">
            <v>0</v>
          </cell>
          <cell r="I180">
            <v>0</v>
          </cell>
          <cell r="J180">
            <v>2</v>
          </cell>
        </row>
        <row r="181">
          <cell r="A181" t="str">
            <v>AF</v>
          </cell>
          <cell r="B181" t="str">
            <v>S2G</v>
          </cell>
          <cell r="C181" t="str">
            <v>フロントトーイングフックカバー</v>
          </cell>
          <cell r="F181" t="str">
            <v>色差</v>
          </cell>
          <cell r="G181">
            <v>2</v>
          </cell>
          <cell r="H181">
            <v>0</v>
          </cell>
          <cell r="I181">
            <v>0</v>
          </cell>
          <cell r="J181">
            <v>2</v>
          </cell>
        </row>
        <row r="182">
          <cell r="A182" t="str">
            <v>AF</v>
          </cell>
          <cell r="B182" t="str">
            <v>S2G</v>
          </cell>
          <cell r="C182" t="str">
            <v>メインヒューズボックスASSY</v>
          </cell>
          <cell r="D182" t="str">
            <v>カプラー</v>
          </cell>
          <cell r="F182" t="str">
            <v>割れ</v>
          </cell>
          <cell r="G182">
            <v>2</v>
          </cell>
          <cell r="H182">
            <v>0</v>
          </cell>
          <cell r="I182">
            <v>0</v>
          </cell>
          <cell r="J182">
            <v>2</v>
          </cell>
        </row>
        <row r="183">
          <cell r="A183" t="str">
            <v>AF</v>
          </cell>
          <cell r="B183" t="str">
            <v>S2G</v>
          </cell>
          <cell r="C183" t="str">
            <v>ルーフライニングASSY</v>
          </cell>
          <cell r="E183" t="str">
            <v>後</v>
          </cell>
          <cell r="F183" t="str">
            <v>汚れ・付着</v>
          </cell>
          <cell r="G183">
            <v>1</v>
          </cell>
          <cell r="H183">
            <v>1</v>
          </cell>
          <cell r="I183">
            <v>0</v>
          </cell>
          <cell r="J183">
            <v>2</v>
          </cell>
        </row>
        <row r="184">
          <cell r="A184" t="str">
            <v>AF</v>
          </cell>
          <cell r="B184" t="str">
            <v>S2K</v>
          </cell>
          <cell r="C184" t="str">
            <v>R.リヤーオープニングトリム</v>
          </cell>
          <cell r="E184" t="str">
            <v>上</v>
          </cell>
          <cell r="F184" t="str">
            <v>取付不良</v>
          </cell>
          <cell r="G184">
            <v>0</v>
          </cell>
          <cell r="H184">
            <v>2</v>
          </cell>
          <cell r="I184">
            <v>0</v>
          </cell>
          <cell r="J184">
            <v>2</v>
          </cell>
        </row>
        <row r="185">
          <cell r="A185" t="str">
            <v>AF</v>
          </cell>
          <cell r="B185" t="str">
            <v>S2K</v>
          </cell>
          <cell r="C185" t="str">
            <v>R.リヤードアークォーターシール</v>
          </cell>
          <cell r="E185" t="str">
            <v>コーナー</v>
          </cell>
          <cell r="F185" t="str">
            <v>噛み込み</v>
          </cell>
          <cell r="G185">
            <v>0</v>
          </cell>
          <cell r="H185">
            <v>2</v>
          </cell>
          <cell r="I185">
            <v>0</v>
          </cell>
          <cell r="J185">
            <v>2</v>
          </cell>
        </row>
        <row r="186">
          <cell r="A186" t="str">
            <v>AF</v>
          </cell>
          <cell r="B186" t="str">
            <v>S2K</v>
          </cell>
          <cell r="C186" t="str">
            <v>R.リヤードアーモールディングASSY</v>
          </cell>
          <cell r="F186" t="str">
            <v>浮き</v>
          </cell>
          <cell r="G186">
            <v>0</v>
          </cell>
          <cell r="H186">
            <v>2</v>
          </cell>
          <cell r="I186">
            <v>0</v>
          </cell>
          <cell r="J186">
            <v>2</v>
          </cell>
        </row>
        <row r="187">
          <cell r="A187" t="str">
            <v>AF</v>
          </cell>
          <cell r="B187" t="str">
            <v>S2K</v>
          </cell>
          <cell r="C187" t="str">
            <v>オートラジオチューナーASSY</v>
          </cell>
          <cell r="F187" t="str">
            <v>欠品</v>
          </cell>
          <cell r="G187">
            <v>2</v>
          </cell>
          <cell r="H187">
            <v>0</v>
          </cell>
          <cell r="I187">
            <v>0</v>
          </cell>
          <cell r="J187">
            <v>2</v>
          </cell>
        </row>
        <row r="188">
          <cell r="A188" t="str">
            <v>AF</v>
          </cell>
          <cell r="B188" t="str">
            <v>S2K</v>
          </cell>
          <cell r="C188" t="str">
            <v>テールゲートハンドルASSY</v>
          </cell>
          <cell r="F188" t="str">
            <v>雨洩れ</v>
          </cell>
          <cell r="G188">
            <v>0</v>
          </cell>
          <cell r="H188">
            <v>0</v>
          </cell>
          <cell r="I188">
            <v>2</v>
          </cell>
          <cell r="J188">
            <v>2</v>
          </cell>
        </row>
        <row r="189">
          <cell r="A189" t="str">
            <v>AF</v>
          </cell>
          <cell r="B189" t="str">
            <v>S2K</v>
          </cell>
          <cell r="C189" t="str">
            <v>フューエルオープナーノブASSY</v>
          </cell>
          <cell r="F189" t="str">
            <v>未取付</v>
          </cell>
          <cell r="G189">
            <v>0</v>
          </cell>
          <cell r="H189">
            <v>2</v>
          </cell>
          <cell r="I189">
            <v>0</v>
          </cell>
          <cell r="J189">
            <v>2</v>
          </cell>
        </row>
        <row r="190">
          <cell r="A190" t="str">
            <v>AF</v>
          </cell>
          <cell r="B190" t="str">
            <v>S2K</v>
          </cell>
          <cell r="C190" t="str">
            <v>フューエルフィラーリッドクッション</v>
          </cell>
          <cell r="F190" t="str">
            <v>未取付</v>
          </cell>
          <cell r="G190">
            <v>0</v>
          </cell>
          <cell r="H190">
            <v>0</v>
          </cell>
          <cell r="I190">
            <v>2</v>
          </cell>
          <cell r="J190">
            <v>2</v>
          </cell>
        </row>
        <row r="191">
          <cell r="A191" t="str">
            <v>AF</v>
          </cell>
          <cell r="B191" t="str">
            <v>S2K</v>
          </cell>
          <cell r="C191" t="str">
            <v>フロントウインドシールドガラス</v>
          </cell>
          <cell r="F191" t="str">
            <v>未貼付</v>
          </cell>
          <cell r="G191">
            <v>2</v>
          </cell>
          <cell r="H191">
            <v>0</v>
          </cell>
          <cell r="I191">
            <v>0</v>
          </cell>
          <cell r="J191">
            <v>2</v>
          </cell>
        </row>
        <row r="192">
          <cell r="A192" t="str">
            <v>AF</v>
          </cell>
          <cell r="B192" t="str">
            <v>S2K</v>
          </cell>
          <cell r="C192" t="str">
            <v>フロントバンパーフェイス</v>
          </cell>
          <cell r="E192" t="str">
            <v>右サイド</v>
          </cell>
          <cell r="F192" t="str">
            <v>外傷</v>
          </cell>
          <cell r="G192">
            <v>0</v>
          </cell>
          <cell r="H192">
            <v>2</v>
          </cell>
          <cell r="I192">
            <v>0</v>
          </cell>
          <cell r="J192">
            <v>2</v>
          </cell>
        </row>
        <row r="193">
          <cell r="A193" t="str">
            <v>AF</v>
          </cell>
          <cell r="B193" t="str">
            <v>S51</v>
          </cell>
          <cell r="C193" t="str">
            <v>L.ドアーセンターシール</v>
          </cell>
          <cell r="F193" t="str">
            <v>貼付不良</v>
          </cell>
          <cell r="G193">
            <v>0</v>
          </cell>
          <cell r="H193">
            <v>2</v>
          </cell>
          <cell r="I193">
            <v>0</v>
          </cell>
          <cell r="J193">
            <v>2</v>
          </cell>
        </row>
        <row r="194">
          <cell r="A194" t="str">
            <v>AF</v>
          </cell>
          <cell r="B194" t="str">
            <v>S51</v>
          </cell>
          <cell r="C194" t="str">
            <v>L.フロントオープニングトリム</v>
          </cell>
          <cell r="E194" t="str">
            <v>下</v>
          </cell>
          <cell r="F194" t="str">
            <v>変形</v>
          </cell>
          <cell r="G194">
            <v>0</v>
          </cell>
          <cell r="H194">
            <v>2</v>
          </cell>
          <cell r="I194">
            <v>0</v>
          </cell>
          <cell r="J194">
            <v>2</v>
          </cell>
        </row>
        <row r="195">
          <cell r="A195" t="str">
            <v>AF</v>
          </cell>
          <cell r="B195" t="str">
            <v>S51</v>
          </cell>
          <cell r="C195" t="str">
            <v>L.フロントフェンダーパネルCOMP</v>
          </cell>
          <cell r="E195" t="str">
            <v>後中</v>
          </cell>
          <cell r="F195" t="str">
            <v>デフォーム(凹)</v>
          </cell>
          <cell r="G195">
            <v>0</v>
          </cell>
          <cell r="H195">
            <v>2</v>
          </cell>
          <cell r="I195">
            <v>0</v>
          </cell>
          <cell r="J195">
            <v>2</v>
          </cell>
        </row>
        <row r="196">
          <cell r="A196" t="str">
            <v>AF</v>
          </cell>
          <cell r="B196" t="str">
            <v>S51</v>
          </cell>
          <cell r="C196" t="str">
            <v>L.リヤーアウトサイドパネルセット</v>
          </cell>
          <cell r="E196" t="str">
            <v>ステップ</v>
          </cell>
          <cell r="F196" t="str">
            <v>汚れ・付着</v>
          </cell>
          <cell r="G196">
            <v>0</v>
          </cell>
          <cell r="H196">
            <v>2</v>
          </cell>
          <cell r="I196">
            <v>0</v>
          </cell>
          <cell r="J196">
            <v>2</v>
          </cell>
        </row>
        <row r="197">
          <cell r="A197" t="str">
            <v>AF</v>
          </cell>
          <cell r="B197" t="str">
            <v>S51</v>
          </cell>
          <cell r="C197" t="str">
            <v>R.カウルサイドライニング</v>
          </cell>
          <cell r="F197" t="str">
            <v>雨洩れ</v>
          </cell>
          <cell r="G197">
            <v>0</v>
          </cell>
          <cell r="H197">
            <v>0</v>
          </cell>
          <cell r="I197">
            <v>2</v>
          </cell>
          <cell r="J197">
            <v>2</v>
          </cell>
        </row>
        <row r="198">
          <cell r="A198" t="str">
            <v>AF</v>
          </cell>
          <cell r="B198" t="str">
            <v>S51</v>
          </cell>
          <cell r="C198" t="str">
            <v>R.ヘッドライトユニット</v>
          </cell>
          <cell r="F198" t="str">
            <v>不灯</v>
          </cell>
          <cell r="G198">
            <v>0</v>
          </cell>
          <cell r="H198">
            <v>2</v>
          </cell>
          <cell r="I198">
            <v>0</v>
          </cell>
          <cell r="J198">
            <v>2</v>
          </cell>
        </row>
        <row r="199">
          <cell r="A199" t="str">
            <v>AF</v>
          </cell>
          <cell r="B199" t="str">
            <v>S51</v>
          </cell>
          <cell r="C199" t="str">
            <v>アシスタントドアーワイヤーハーネス</v>
          </cell>
          <cell r="D199" t="str">
            <v>カプラー</v>
          </cell>
          <cell r="F199" t="str">
            <v>結合不可</v>
          </cell>
          <cell r="G199">
            <v>2</v>
          </cell>
          <cell r="H199">
            <v>0</v>
          </cell>
          <cell r="I199">
            <v>0</v>
          </cell>
          <cell r="J199">
            <v>2</v>
          </cell>
        </row>
        <row r="200">
          <cell r="A200" t="str">
            <v>AF</v>
          </cell>
          <cell r="B200" t="str">
            <v>S51</v>
          </cell>
          <cell r="C200" t="str">
            <v>インヒビタースイッチASSY</v>
          </cell>
          <cell r="D200" t="str">
            <v>カプラー</v>
          </cell>
          <cell r="F200" t="str">
            <v>割れ</v>
          </cell>
          <cell r="G200">
            <v>2</v>
          </cell>
          <cell r="H200">
            <v>0</v>
          </cell>
          <cell r="I200">
            <v>0</v>
          </cell>
          <cell r="J200">
            <v>2</v>
          </cell>
        </row>
        <row r="201">
          <cell r="A201" t="str">
            <v>AF</v>
          </cell>
          <cell r="B201" t="str">
            <v>S51</v>
          </cell>
          <cell r="C201" t="str">
            <v>ステアリングホイールボディ</v>
          </cell>
          <cell r="F201" t="str">
            <v>角度不良</v>
          </cell>
          <cell r="G201">
            <v>0</v>
          </cell>
          <cell r="H201">
            <v>0</v>
          </cell>
          <cell r="I201">
            <v>2</v>
          </cell>
          <cell r="J201">
            <v>2</v>
          </cell>
        </row>
        <row r="202">
          <cell r="A202" t="str">
            <v>AF</v>
          </cell>
          <cell r="B202" t="str">
            <v>S51</v>
          </cell>
          <cell r="C202" t="str">
            <v>セレクトレバーCOMP</v>
          </cell>
          <cell r="D202" t="str">
            <v>カプラー</v>
          </cell>
          <cell r="F202" t="str">
            <v>噛み込み</v>
          </cell>
          <cell r="G202">
            <v>2</v>
          </cell>
          <cell r="H202">
            <v>0</v>
          </cell>
          <cell r="I202">
            <v>0</v>
          </cell>
          <cell r="J202">
            <v>2</v>
          </cell>
        </row>
        <row r="203">
          <cell r="A203" t="str">
            <v>AF</v>
          </cell>
          <cell r="B203" t="str">
            <v>S51</v>
          </cell>
          <cell r="C203" t="str">
            <v>フレッシュリサーキュラーケーブル</v>
          </cell>
          <cell r="F203" t="str">
            <v>作動不良</v>
          </cell>
          <cell r="G203">
            <v>0</v>
          </cell>
          <cell r="H203">
            <v>2</v>
          </cell>
          <cell r="I203">
            <v>0</v>
          </cell>
          <cell r="J203">
            <v>2</v>
          </cell>
        </row>
        <row r="204">
          <cell r="A204" t="str">
            <v>AF</v>
          </cell>
          <cell r="B204" t="str">
            <v>S51</v>
          </cell>
          <cell r="C204" t="str">
            <v>フレッシュリサーキュラーケーブル</v>
          </cell>
          <cell r="F204" t="str">
            <v>戻り不良</v>
          </cell>
          <cell r="G204">
            <v>0</v>
          </cell>
          <cell r="H204">
            <v>0</v>
          </cell>
          <cell r="I204">
            <v>2</v>
          </cell>
          <cell r="J204">
            <v>2</v>
          </cell>
        </row>
        <row r="205">
          <cell r="A205" t="str">
            <v>AF</v>
          </cell>
          <cell r="B205" t="str">
            <v>S51</v>
          </cell>
          <cell r="C205" t="str">
            <v>フロアーマット</v>
          </cell>
          <cell r="E205" t="str">
            <v>前左</v>
          </cell>
          <cell r="F205" t="str">
            <v>取付不良</v>
          </cell>
          <cell r="G205">
            <v>0</v>
          </cell>
          <cell r="H205">
            <v>2</v>
          </cell>
          <cell r="I205">
            <v>0</v>
          </cell>
          <cell r="J205">
            <v>2</v>
          </cell>
        </row>
        <row r="206">
          <cell r="A206" t="str">
            <v>AF</v>
          </cell>
          <cell r="B206" t="str">
            <v>S51</v>
          </cell>
          <cell r="C206" t="str">
            <v>フロアーマット</v>
          </cell>
          <cell r="F206" t="str">
            <v>セット不良</v>
          </cell>
          <cell r="G206">
            <v>0</v>
          </cell>
          <cell r="H206">
            <v>2</v>
          </cell>
          <cell r="I206">
            <v>0</v>
          </cell>
          <cell r="J206">
            <v>2</v>
          </cell>
        </row>
        <row r="207">
          <cell r="A207" t="str">
            <v>AF</v>
          </cell>
          <cell r="B207" t="str">
            <v>S51</v>
          </cell>
          <cell r="C207" t="str">
            <v>フロントウインドシールドガラス</v>
          </cell>
          <cell r="E207" t="str">
            <v>右下</v>
          </cell>
          <cell r="F207" t="str">
            <v>汚れ・付着</v>
          </cell>
          <cell r="G207">
            <v>0</v>
          </cell>
          <cell r="H207">
            <v>2</v>
          </cell>
          <cell r="I207">
            <v>0</v>
          </cell>
          <cell r="J207">
            <v>2</v>
          </cell>
        </row>
        <row r="208">
          <cell r="A208" t="str">
            <v>AF</v>
          </cell>
          <cell r="B208" t="str">
            <v>S51</v>
          </cell>
          <cell r="C208" t="str">
            <v>フロントウインドシールドモールディング</v>
          </cell>
          <cell r="E208" t="str">
            <v>左</v>
          </cell>
          <cell r="F208" t="str">
            <v>外れ抜け</v>
          </cell>
          <cell r="G208">
            <v>0</v>
          </cell>
          <cell r="H208">
            <v>2</v>
          </cell>
          <cell r="I208">
            <v>0</v>
          </cell>
          <cell r="J208">
            <v>2</v>
          </cell>
        </row>
        <row r="209">
          <cell r="A209" t="str">
            <v>AF</v>
          </cell>
          <cell r="B209" t="str">
            <v>S51</v>
          </cell>
          <cell r="C209" t="str">
            <v>リヤーデフロスターコード</v>
          </cell>
          <cell r="F209" t="str">
            <v>通し不良</v>
          </cell>
          <cell r="G209">
            <v>2</v>
          </cell>
          <cell r="H209">
            <v>0</v>
          </cell>
          <cell r="I209">
            <v>0</v>
          </cell>
          <cell r="J209">
            <v>2</v>
          </cell>
        </row>
        <row r="210">
          <cell r="A210" t="str">
            <v>AF</v>
          </cell>
          <cell r="B210" t="str">
            <v>S51</v>
          </cell>
          <cell r="C210" t="str">
            <v>リヤーデフロスターコード</v>
          </cell>
          <cell r="F210" t="str">
            <v>未結</v>
          </cell>
          <cell r="G210">
            <v>0</v>
          </cell>
          <cell r="H210">
            <v>2</v>
          </cell>
          <cell r="I210">
            <v>0</v>
          </cell>
          <cell r="J210">
            <v>2</v>
          </cell>
        </row>
        <row r="211">
          <cell r="A211" t="str">
            <v>AF</v>
          </cell>
          <cell r="B211" t="str">
            <v>S5A</v>
          </cell>
          <cell r="C211" t="str">
            <v>クラッチペダルASSY</v>
          </cell>
          <cell r="F211" t="str">
            <v>踏み代</v>
          </cell>
          <cell r="G211">
            <v>0</v>
          </cell>
          <cell r="H211">
            <v>0</v>
          </cell>
          <cell r="I211">
            <v>1</v>
          </cell>
          <cell r="J211">
            <v>1</v>
          </cell>
        </row>
        <row r="212">
          <cell r="A212" t="str">
            <v>AF</v>
          </cell>
          <cell r="B212" t="str">
            <v>S5A</v>
          </cell>
          <cell r="C212" t="str">
            <v>クラッチペダルCOMP</v>
          </cell>
          <cell r="F212" t="str">
            <v>遊び</v>
          </cell>
          <cell r="G212">
            <v>0</v>
          </cell>
          <cell r="H212">
            <v>0</v>
          </cell>
          <cell r="I212">
            <v>1</v>
          </cell>
          <cell r="J212">
            <v>1</v>
          </cell>
        </row>
        <row r="213">
          <cell r="A213" t="str">
            <v>AF</v>
          </cell>
          <cell r="B213" t="str">
            <v>S5A</v>
          </cell>
          <cell r="C213" t="str">
            <v>グローブボックスASSY</v>
          </cell>
          <cell r="F213" t="str">
            <v>閉り不良</v>
          </cell>
          <cell r="G213">
            <v>0</v>
          </cell>
          <cell r="H213">
            <v>0</v>
          </cell>
          <cell r="I213">
            <v>1</v>
          </cell>
          <cell r="J213">
            <v>1</v>
          </cell>
        </row>
        <row r="214">
          <cell r="A214" t="str">
            <v>AF</v>
          </cell>
          <cell r="B214" t="str">
            <v>S5A</v>
          </cell>
          <cell r="C214" t="str">
            <v>シガレットライターASSY</v>
          </cell>
          <cell r="F214" t="str">
            <v>不効・効かない</v>
          </cell>
          <cell r="G214">
            <v>0</v>
          </cell>
          <cell r="H214">
            <v>0</v>
          </cell>
          <cell r="I214">
            <v>1</v>
          </cell>
          <cell r="J214">
            <v>1</v>
          </cell>
        </row>
        <row r="215">
          <cell r="A215" t="str">
            <v>AF</v>
          </cell>
          <cell r="B215" t="str">
            <v>S5A</v>
          </cell>
          <cell r="C215" t="str">
            <v>ステアリングホイールボディ</v>
          </cell>
          <cell r="F215" t="str">
            <v>セリ</v>
          </cell>
          <cell r="G215">
            <v>0</v>
          </cell>
          <cell r="H215">
            <v>0</v>
          </cell>
          <cell r="I215">
            <v>1</v>
          </cell>
          <cell r="J215">
            <v>1</v>
          </cell>
        </row>
        <row r="216">
          <cell r="A216" t="str">
            <v>AF</v>
          </cell>
          <cell r="B216" t="str">
            <v>S5A</v>
          </cell>
          <cell r="C216" t="str">
            <v>ステアリングホイールボディ</v>
          </cell>
          <cell r="F216" t="str">
            <v>走行時雑音･異音</v>
          </cell>
          <cell r="G216">
            <v>0</v>
          </cell>
          <cell r="H216">
            <v>0</v>
          </cell>
          <cell r="I216">
            <v>1</v>
          </cell>
          <cell r="J216">
            <v>1</v>
          </cell>
        </row>
        <row r="217">
          <cell r="A217" t="str">
            <v>AF</v>
          </cell>
          <cell r="B217" t="str">
            <v>S5A</v>
          </cell>
          <cell r="C217" t="str">
            <v>ステアリングホイールボディ</v>
          </cell>
          <cell r="F217" t="str">
            <v>不動</v>
          </cell>
          <cell r="G217">
            <v>0</v>
          </cell>
          <cell r="H217">
            <v>0</v>
          </cell>
          <cell r="I217">
            <v>1</v>
          </cell>
          <cell r="J217">
            <v>1</v>
          </cell>
        </row>
        <row r="218">
          <cell r="A218" t="str">
            <v>AF</v>
          </cell>
          <cell r="B218" t="str">
            <v>S5A</v>
          </cell>
          <cell r="C218" t="str">
            <v>スピードメーターASSY</v>
          </cell>
          <cell r="F218" t="str">
            <v>走行時雑音･異音</v>
          </cell>
          <cell r="G218">
            <v>0</v>
          </cell>
          <cell r="H218">
            <v>0</v>
          </cell>
          <cell r="I218">
            <v>1</v>
          </cell>
          <cell r="J218">
            <v>1</v>
          </cell>
        </row>
        <row r="219">
          <cell r="A219" t="str">
            <v>AF</v>
          </cell>
          <cell r="B219" t="str">
            <v>S5A</v>
          </cell>
          <cell r="C219" t="str">
            <v>スロットルボデーASSY</v>
          </cell>
          <cell r="F219" t="str">
            <v>作動不良</v>
          </cell>
          <cell r="G219">
            <v>0</v>
          </cell>
          <cell r="H219">
            <v>0</v>
          </cell>
          <cell r="I219">
            <v>1</v>
          </cell>
          <cell r="J219">
            <v>1</v>
          </cell>
        </row>
        <row r="220">
          <cell r="A220" t="str">
            <v>AF</v>
          </cell>
          <cell r="B220" t="str">
            <v>S5A</v>
          </cell>
          <cell r="C220" t="str">
            <v>ダッシュボードアッパーCOMP</v>
          </cell>
          <cell r="F220" t="str">
            <v>外傷</v>
          </cell>
          <cell r="G220">
            <v>0</v>
          </cell>
          <cell r="H220">
            <v>0</v>
          </cell>
          <cell r="I220">
            <v>1</v>
          </cell>
          <cell r="J220">
            <v>1</v>
          </cell>
        </row>
        <row r="221">
          <cell r="A221" t="str">
            <v>AF</v>
          </cell>
          <cell r="B221" t="str">
            <v>S5A</v>
          </cell>
          <cell r="C221" t="str">
            <v>トランクリッドウェザーストリップ</v>
          </cell>
          <cell r="F221" t="str">
            <v>雨洩れ</v>
          </cell>
          <cell r="G221">
            <v>0</v>
          </cell>
          <cell r="H221">
            <v>0</v>
          </cell>
          <cell r="I221">
            <v>1</v>
          </cell>
          <cell r="J221">
            <v>1</v>
          </cell>
        </row>
        <row r="222">
          <cell r="A222" t="str">
            <v>AF</v>
          </cell>
          <cell r="B222" t="str">
            <v>S5A</v>
          </cell>
          <cell r="C222" t="str">
            <v>ハンドブレーキスイッチ</v>
          </cell>
          <cell r="F222" t="str">
            <v>走行時雑音･異音</v>
          </cell>
          <cell r="G222">
            <v>0</v>
          </cell>
          <cell r="H222">
            <v>0</v>
          </cell>
          <cell r="I222">
            <v>1</v>
          </cell>
          <cell r="J222">
            <v>1</v>
          </cell>
        </row>
        <row r="223">
          <cell r="A223" t="str">
            <v>AF</v>
          </cell>
          <cell r="B223" t="str">
            <v>S5A</v>
          </cell>
          <cell r="C223" t="str">
            <v>ハンドブレーキレバーASSY</v>
          </cell>
          <cell r="F223" t="str">
            <v>引き代</v>
          </cell>
          <cell r="G223">
            <v>0</v>
          </cell>
          <cell r="H223">
            <v>0</v>
          </cell>
          <cell r="I223">
            <v>1</v>
          </cell>
          <cell r="J223">
            <v>1</v>
          </cell>
        </row>
        <row r="224">
          <cell r="A224" t="str">
            <v>AF</v>
          </cell>
          <cell r="B224" t="str">
            <v>S5A</v>
          </cell>
          <cell r="C224" t="str">
            <v>フューエルフィラーリッドクッション</v>
          </cell>
          <cell r="F224" t="str">
            <v>外れ抜け</v>
          </cell>
          <cell r="G224">
            <v>0</v>
          </cell>
          <cell r="H224">
            <v>0</v>
          </cell>
          <cell r="I224">
            <v>1</v>
          </cell>
          <cell r="J224">
            <v>1</v>
          </cell>
        </row>
        <row r="225">
          <cell r="A225" t="str">
            <v>AF</v>
          </cell>
          <cell r="B225" t="str">
            <v>S5A</v>
          </cell>
          <cell r="C225" t="str">
            <v>フロントウインドシールドモールディング</v>
          </cell>
          <cell r="E225" t="str">
            <v>左上</v>
          </cell>
          <cell r="F225" t="str">
            <v>浮き</v>
          </cell>
          <cell r="G225">
            <v>0</v>
          </cell>
          <cell r="H225">
            <v>0</v>
          </cell>
          <cell r="I225">
            <v>1</v>
          </cell>
          <cell r="J225">
            <v>1</v>
          </cell>
        </row>
        <row r="226">
          <cell r="A226" t="str">
            <v>AF</v>
          </cell>
          <cell r="B226" t="str">
            <v>S5A</v>
          </cell>
          <cell r="C226" t="str">
            <v>フロントコンソール</v>
          </cell>
          <cell r="E226" t="str">
            <v>前</v>
          </cell>
          <cell r="F226" t="str">
            <v>隙間</v>
          </cell>
          <cell r="G226">
            <v>0</v>
          </cell>
          <cell r="H226">
            <v>0</v>
          </cell>
          <cell r="I226">
            <v>1</v>
          </cell>
          <cell r="J226">
            <v>1</v>
          </cell>
        </row>
        <row r="227">
          <cell r="A227" t="str">
            <v>AF</v>
          </cell>
          <cell r="B227" t="str">
            <v>S5A</v>
          </cell>
          <cell r="C227" t="str">
            <v>フロントバンパーフェイス</v>
          </cell>
          <cell r="D227" t="str">
            <v>L.フロントフェンダーパネルCOMP</v>
          </cell>
          <cell r="E227" t="str">
            <v>左サイド</v>
          </cell>
          <cell r="F227" t="str">
            <v>段差</v>
          </cell>
          <cell r="G227">
            <v>0</v>
          </cell>
          <cell r="H227">
            <v>0</v>
          </cell>
          <cell r="I227">
            <v>1</v>
          </cell>
          <cell r="J227">
            <v>1</v>
          </cell>
        </row>
        <row r="228">
          <cell r="A228" t="str">
            <v>AF</v>
          </cell>
          <cell r="B228" t="str">
            <v>S5A</v>
          </cell>
          <cell r="C228" t="str">
            <v>フロントバンパーフェイス</v>
          </cell>
          <cell r="E228" t="str">
            <v>左</v>
          </cell>
          <cell r="F228" t="str">
            <v>段差</v>
          </cell>
          <cell r="G228">
            <v>0</v>
          </cell>
          <cell r="H228">
            <v>0</v>
          </cell>
          <cell r="I228">
            <v>1</v>
          </cell>
          <cell r="J228">
            <v>1</v>
          </cell>
        </row>
        <row r="229">
          <cell r="A229" t="str">
            <v>AF</v>
          </cell>
          <cell r="B229" t="str">
            <v>S5A</v>
          </cell>
          <cell r="C229" t="str">
            <v>フロントマップライトASSY</v>
          </cell>
          <cell r="D229" t="str">
            <v>レンズ(マップライト)</v>
          </cell>
          <cell r="F229" t="str">
            <v>取付不良</v>
          </cell>
          <cell r="G229">
            <v>0</v>
          </cell>
          <cell r="H229">
            <v>0</v>
          </cell>
          <cell r="I229">
            <v>1</v>
          </cell>
          <cell r="J229">
            <v>1</v>
          </cell>
        </row>
        <row r="230">
          <cell r="A230" t="str">
            <v>AF</v>
          </cell>
          <cell r="B230" t="str">
            <v>S5A</v>
          </cell>
          <cell r="C230" t="str">
            <v>ブレーキパイプCOMP.U</v>
          </cell>
          <cell r="D230" t="str">
            <v>ブレーキパイプCOMP.V</v>
          </cell>
          <cell r="F230" t="str">
            <v>干渉</v>
          </cell>
          <cell r="G230">
            <v>0</v>
          </cell>
          <cell r="H230">
            <v>0</v>
          </cell>
          <cell r="I230">
            <v>1</v>
          </cell>
          <cell r="J230">
            <v>1</v>
          </cell>
        </row>
        <row r="231">
          <cell r="A231" t="str">
            <v>AF</v>
          </cell>
          <cell r="B231" t="str">
            <v>S5A</v>
          </cell>
          <cell r="C231" t="str">
            <v>ブレーキパイプCOMP.Y</v>
          </cell>
          <cell r="D231" t="str">
            <v>ブレーキパイプCOMP.Z</v>
          </cell>
          <cell r="F231" t="str">
            <v>干渉</v>
          </cell>
          <cell r="G231">
            <v>0</v>
          </cell>
          <cell r="H231">
            <v>0</v>
          </cell>
          <cell r="I231">
            <v>1</v>
          </cell>
          <cell r="J231">
            <v>1</v>
          </cell>
        </row>
        <row r="232">
          <cell r="A232" t="str">
            <v>AF</v>
          </cell>
          <cell r="B232" t="str">
            <v>S5A</v>
          </cell>
          <cell r="C232" t="str">
            <v>ブレーキペダルASSY</v>
          </cell>
          <cell r="F232" t="str">
            <v>踏み代</v>
          </cell>
          <cell r="G232">
            <v>0</v>
          </cell>
          <cell r="H232">
            <v>0</v>
          </cell>
          <cell r="I232">
            <v>1</v>
          </cell>
          <cell r="J232">
            <v>1</v>
          </cell>
        </row>
        <row r="233">
          <cell r="A233" t="str">
            <v>AF</v>
          </cell>
          <cell r="B233" t="str">
            <v>S5A</v>
          </cell>
          <cell r="C233" t="str">
            <v>ホーンASSY</v>
          </cell>
          <cell r="F233" t="str">
            <v>異音・音質不良</v>
          </cell>
          <cell r="G233">
            <v>0</v>
          </cell>
          <cell r="H233">
            <v>0</v>
          </cell>
          <cell r="I233">
            <v>1</v>
          </cell>
          <cell r="J233">
            <v>1</v>
          </cell>
        </row>
        <row r="234">
          <cell r="A234" t="str">
            <v>AF</v>
          </cell>
          <cell r="B234" t="str">
            <v>S5A</v>
          </cell>
          <cell r="C234" t="str">
            <v>メーターバイザーASSY</v>
          </cell>
          <cell r="E234" t="str">
            <v>右下</v>
          </cell>
          <cell r="F234" t="str">
            <v>外傷</v>
          </cell>
          <cell r="G234">
            <v>0</v>
          </cell>
          <cell r="H234">
            <v>0</v>
          </cell>
          <cell r="I234">
            <v>1</v>
          </cell>
          <cell r="J234">
            <v>1</v>
          </cell>
        </row>
        <row r="235">
          <cell r="A235" t="str">
            <v>AF</v>
          </cell>
          <cell r="B235" t="str">
            <v>S5A</v>
          </cell>
          <cell r="C235" t="str">
            <v>リヤーウインドシールドガラス</v>
          </cell>
          <cell r="F235" t="str">
            <v>汚れ・付着</v>
          </cell>
          <cell r="G235">
            <v>0</v>
          </cell>
          <cell r="H235">
            <v>0</v>
          </cell>
          <cell r="I235">
            <v>1</v>
          </cell>
          <cell r="J235">
            <v>1</v>
          </cell>
        </row>
        <row r="236">
          <cell r="A236" t="str">
            <v>AF</v>
          </cell>
          <cell r="B236" t="str">
            <v>S5A</v>
          </cell>
          <cell r="C236" t="str">
            <v>リヤーウインドシールドノズルASSY</v>
          </cell>
          <cell r="D236" t="str">
            <v>ウォッシャー液</v>
          </cell>
          <cell r="F236" t="str">
            <v>出ない</v>
          </cell>
          <cell r="G236">
            <v>0</v>
          </cell>
          <cell r="H236">
            <v>0</v>
          </cell>
          <cell r="I236">
            <v>1</v>
          </cell>
          <cell r="J236">
            <v>1</v>
          </cell>
        </row>
        <row r="237">
          <cell r="A237" t="str">
            <v>AF</v>
          </cell>
          <cell r="B237" t="str">
            <v>S5A</v>
          </cell>
          <cell r="C237" t="str">
            <v>リヤートレイASSY</v>
          </cell>
          <cell r="F237" t="str">
            <v>走行時雑音･異音</v>
          </cell>
          <cell r="G237">
            <v>0</v>
          </cell>
          <cell r="H237">
            <v>0</v>
          </cell>
          <cell r="I237">
            <v>1</v>
          </cell>
          <cell r="J237">
            <v>1</v>
          </cell>
        </row>
        <row r="238">
          <cell r="A238" t="str">
            <v>AF</v>
          </cell>
          <cell r="B238" t="str">
            <v>S5A</v>
          </cell>
          <cell r="C238" t="str">
            <v>リヤーバンパーフェイス</v>
          </cell>
          <cell r="D238" t="str">
            <v>R.リヤーアウトサイドパネルセット</v>
          </cell>
          <cell r="E238" t="str">
            <v>前</v>
          </cell>
          <cell r="F238" t="str">
            <v>段差</v>
          </cell>
          <cell r="G238">
            <v>0</v>
          </cell>
          <cell r="H238">
            <v>0</v>
          </cell>
          <cell r="I238">
            <v>1</v>
          </cell>
          <cell r="J238">
            <v>1</v>
          </cell>
        </row>
        <row r="239">
          <cell r="A239" t="str">
            <v>AF</v>
          </cell>
          <cell r="B239" t="str">
            <v>S5A</v>
          </cell>
          <cell r="C239" t="str">
            <v>リヤーバンパーフェイス</v>
          </cell>
          <cell r="E239" t="str">
            <v>右</v>
          </cell>
          <cell r="F239" t="str">
            <v>段差</v>
          </cell>
          <cell r="G239">
            <v>0</v>
          </cell>
          <cell r="H239">
            <v>0</v>
          </cell>
          <cell r="I239">
            <v>1</v>
          </cell>
          <cell r="J239">
            <v>1</v>
          </cell>
        </row>
        <row r="240">
          <cell r="A240" t="str">
            <v>AF</v>
          </cell>
          <cell r="B240" t="str">
            <v>S5A</v>
          </cell>
          <cell r="C240" t="str">
            <v>リヤーバンパーフェイス</v>
          </cell>
          <cell r="E240" t="str">
            <v>右サイド</v>
          </cell>
          <cell r="F240" t="str">
            <v>段差</v>
          </cell>
          <cell r="G240">
            <v>0</v>
          </cell>
          <cell r="H240">
            <v>0</v>
          </cell>
          <cell r="I240">
            <v>1</v>
          </cell>
          <cell r="J240">
            <v>1</v>
          </cell>
        </row>
        <row r="241">
          <cell r="A241" t="str">
            <v>AF</v>
          </cell>
          <cell r="B241" t="str">
            <v>S5A</v>
          </cell>
          <cell r="C241" t="str">
            <v>ルーフライニングASSY</v>
          </cell>
          <cell r="E241" t="str">
            <v>左</v>
          </cell>
          <cell r="F241" t="str">
            <v>外傷</v>
          </cell>
          <cell r="G241">
            <v>0</v>
          </cell>
          <cell r="H241">
            <v>0</v>
          </cell>
          <cell r="I241">
            <v>1</v>
          </cell>
          <cell r="J241">
            <v>1</v>
          </cell>
        </row>
        <row r="242">
          <cell r="A242" t="str">
            <v>PA</v>
          </cell>
          <cell r="B242" t="str">
            <v>S5A</v>
          </cell>
          <cell r="C242" t="str">
            <v>L.フロントアウトサイドパネルセット</v>
          </cell>
          <cell r="E242" t="str">
            <v>サイドシル前</v>
          </cell>
          <cell r="F242" t="str">
            <v>塗装不良</v>
          </cell>
          <cell r="G242">
            <v>0</v>
          </cell>
          <cell r="H242">
            <v>0</v>
          </cell>
          <cell r="I242">
            <v>1</v>
          </cell>
          <cell r="J242">
            <v>1</v>
          </cell>
        </row>
        <row r="243">
          <cell r="A243" t="str">
            <v>PA</v>
          </cell>
          <cell r="B243" t="str">
            <v>S5A</v>
          </cell>
          <cell r="C243" t="str">
            <v>L.フロントアウトサイドパネルセット</v>
          </cell>
          <cell r="E243" t="str">
            <v>ルーフサイド前</v>
          </cell>
          <cell r="F243" t="str">
            <v>塗装不良</v>
          </cell>
          <cell r="G243">
            <v>0</v>
          </cell>
          <cell r="H243">
            <v>0</v>
          </cell>
          <cell r="I243">
            <v>1</v>
          </cell>
          <cell r="J243">
            <v>1</v>
          </cell>
        </row>
        <row r="244">
          <cell r="A244" t="str">
            <v>PA</v>
          </cell>
          <cell r="B244" t="str">
            <v>S5A</v>
          </cell>
          <cell r="C244" t="str">
            <v>L.リヤーアウトサイドパネルセット</v>
          </cell>
          <cell r="E244" t="str">
            <v>サイドシル後</v>
          </cell>
          <cell r="F244" t="str">
            <v>スケ</v>
          </cell>
          <cell r="G244">
            <v>0</v>
          </cell>
          <cell r="H244">
            <v>0</v>
          </cell>
          <cell r="I244">
            <v>1</v>
          </cell>
          <cell r="J244">
            <v>1</v>
          </cell>
        </row>
        <row r="245">
          <cell r="A245" t="str">
            <v>PA</v>
          </cell>
          <cell r="B245" t="str">
            <v>S5A</v>
          </cell>
          <cell r="C245" t="str">
            <v>L.リヤーアウトサイドパネルセット</v>
          </cell>
          <cell r="E245" t="str">
            <v>サイドシル後</v>
          </cell>
          <cell r="F245" t="str">
            <v>塗装不良</v>
          </cell>
          <cell r="G245">
            <v>0</v>
          </cell>
          <cell r="H245">
            <v>0</v>
          </cell>
          <cell r="I245">
            <v>1</v>
          </cell>
          <cell r="J245">
            <v>1</v>
          </cell>
        </row>
        <row r="246">
          <cell r="A246" t="str">
            <v>PA</v>
          </cell>
          <cell r="B246" t="str">
            <v>S5A</v>
          </cell>
          <cell r="C246" t="str">
            <v>L.リヤーアウトサイドパネルセット</v>
          </cell>
          <cell r="E246" t="str">
            <v>前</v>
          </cell>
          <cell r="F246" t="str">
            <v>塗装不良</v>
          </cell>
          <cell r="G246">
            <v>0</v>
          </cell>
          <cell r="H246">
            <v>0</v>
          </cell>
          <cell r="I246">
            <v>1</v>
          </cell>
          <cell r="J246">
            <v>1</v>
          </cell>
        </row>
        <row r="247">
          <cell r="A247" t="str">
            <v>PA</v>
          </cell>
          <cell r="B247" t="str">
            <v>S5A</v>
          </cell>
          <cell r="C247" t="str">
            <v>R.アウトサイドパネル</v>
          </cell>
          <cell r="F247" t="str">
            <v>塗装不良</v>
          </cell>
          <cell r="G247">
            <v>0</v>
          </cell>
          <cell r="H247">
            <v>0</v>
          </cell>
          <cell r="I247">
            <v>1</v>
          </cell>
          <cell r="J247">
            <v>1</v>
          </cell>
        </row>
        <row r="248">
          <cell r="A248" t="str">
            <v>PA</v>
          </cell>
          <cell r="B248" t="str">
            <v>S5A</v>
          </cell>
          <cell r="C248" t="str">
            <v>R.サイドシルパネル</v>
          </cell>
          <cell r="D248" t="str">
            <v>R.フロントドアーパネルCOMP</v>
          </cell>
          <cell r="E248" t="str">
            <v>後</v>
          </cell>
          <cell r="F248" t="str">
            <v>シーラー剥れ</v>
          </cell>
          <cell r="G248">
            <v>0</v>
          </cell>
          <cell r="H248">
            <v>0</v>
          </cell>
          <cell r="I248">
            <v>1</v>
          </cell>
          <cell r="J248">
            <v>1</v>
          </cell>
        </row>
        <row r="249">
          <cell r="A249" t="str">
            <v>PA</v>
          </cell>
          <cell r="B249" t="str">
            <v>S5A</v>
          </cell>
          <cell r="C249" t="str">
            <v>R.フロントアウトサイドパネルセット</v>
          </cell>
          <cell r="E249" t="str">
            <v>FRピラー</v>
          </cell>
          <cell r="F249" t="str">
            <v>ゴミ</v>
          </cell>
          <cell r="G249">
            <v>0</v>
          </cell>
          <cell r="H249">
            <v>0</v>
          </cell>
          <cell r="I249">
            <v>1</v>
          </cell>
          <cell r="J249">
            <v>1</v>
          </cell>
        </row>
        <row r="250">
          <cell r="A250" t="str">
            <v>PA</v>
          </cell>
          <cell r="B250" t="str">
            <v>S5A</v>
          </cell>
          <cell r="C250" t="str">
            <v>R.フロントアウトサイドパネルセット</v>
          </cell>
          <cell r="E250" t="str">
            <v>前</v>
          </cell>
          <cell r="F250" t="str">
            <v>外傷</v>
          </cell>
          <cell r="G250">
            <v>0</v>
          </cell>
          <cell r="H250">
            <v>0</v>
          </cell>
          <cell r="I250">
            <v>1</v>
          </cell>
          <cell r="J250">
            <v>1</v>
          </cell>
        </row>
        <row r="251">
          <cell r="A251" t="str">
            <v>PA</v>
          </cell>
          <cell r="B251" t="str">
            <v>S5A</v>
          </cell>
          <cell r="C251" t="str">
            <v>R.フロントドアーパネルCOMP</v>
          </cell>
          <cell r="E251" t="str">
            <v>後</v>
          </cell>
          <cell r="F251" t="str">
            <v>塗装不良</v>
          </cell>
          <cell r="G251">
            <v>0</v>
          </cell>
          <cell r="H251">
            <v>0</v>
          </cell>
          <cell r="I251">
            <v>1</v>
          </cell>
          <cell r="J251">
            <v>1</v>
          </cell>
        </row>
        <row r="252">
          <cell r="A252" t="str">
            <v>PA</v>
          </cell>
          <cell r="B252" t="str">
            <v>S5A</v>
          </cell>
          <cell r="C252" t="str">
            <v>R.フロントドアーパネルCOMP</v>
          </cell>
          <cell r="E252" t="str">
            <v>中中</v>
          </cell>
          <cell r="F252" t="str">
            <v>ゴミ</v>
          </cell>
          <cell r="G252">
            <v>0</v>
          </cell>
          <cell r="H252">
            <v>0</v>
          </cell>
          <cell r="I252">
            <v>1</v>
          </cell>
          <cell r="J252">
            <v>1</v>
          </cell>
        </row>
        <row r="253">
          <cell r="A253" t="str">
            <v>PA</v>
          </cell>
          <cell r="B253" t="str">
            <v>S5A</v>
          </cell>
          <cell r="C253" t="str">
            <v>R.フロントドアーパネルCOMP</v>
          </cell>
          <cell r="E253" t="str">
            <v>内</v>
          </cell>
          <cell r="F253" t="str">
            <v>塗装不良</v>
          </cell>
          <cell r="G253">
            <v>0</v>
          </cell>
          <cell r="H253">
            <v>0</v>
          </cell>
          <cell r="I253">
            <v>1</v>
          </cell>
          <cell r="J253">
            <v>1</v>
          </cell>
        </row>
        <row r="254">
          <cell r="A254" t="str">
            <v>PA</v>
          </cell>
          <cell r="B254" t="str">
            <v>S5A</v>
          </cell>
          <cell r="C254" t="str">
            <v>R.リヤーアウトサイドパネルセット</v>
          </cell>
          <cell r="E254" t="str">
            <v>サイドシル後</v>
          </cell>
          <cell r="F254" t="str">
            <v>塗装不良</v>
          </cell>
          <cell r="G254">
            <v>0</v>
          </cell>
          <cell r="H254">
            <v>0</v>
          </cell>
          <cell r="I254">
            <v>1</v>
          </cell>
          <cell r="J254">
            <v>1</v>
          </cell>
        </row>
        <row r="255">
          <cell r="A255" t="str">
            <v>PA</v>
          </cell>
          <cell r="B255" t="str">
            <v>S5A</v>
          </cell>
          <cell r="C255" t="str">
            <v>フロントバンパーフェイス</v>
          </cell>
          <cell r="D255" t="str">
            <v>L.フロントフェンダーパネルCOMP</v>
          </cell>
          <cell r="E255" t="str">
            <v>左サイド</v>
          </cell>
          <cell r="F255" t="str">
            <v>ゴミ</v>
          </cell>
          <cell r="G255">
            <v>0</v>
          </cell>
          <cell r="H255">
            <v>0</v>
          </cell>
          <cell r="I255">
            <v>1</v>
          </cell>
          <cell r="J255">
            <v>1</v>
          </cell>
        </row>
        <row r="256">
          <cell r="A256" t="str">
            <v>PA</v>
          </cell>
          <cell r="B256" t="str">
            <v>S5A</v>
          </cell>
          <cell r="C256" t="str">
            <v>ルーフパネルCOMP</v>
          </cell>
          <cell r="E256" t="str">
            <v>前右</v>
          </cell>
          <cell r="F256" t="str">
            <v>塗装不良</v>
          </cell>
          <cell r="G256">
            <v>0</v>
          </cell>
          <cell r="H256">
            <v>0</v>
          </cell>
          <cell r="I256">
            <v>1</v>
          </cell>
          <cell r="J256">
            <v>1</v>
          </cell>
        </row>
        <row r="257">
          <cell r="A257" t="str">
            <v>AF</v>
          </cell>
          <cell r="B257" t="str">
            <v>ST7</v>
          </cell>
          <cell r="C257" t="str">
            <v>L.フロントアッパーアームASSY</v>
          </cell>
          <cell r="D257" t="str">
            <v>スプリットピン</v>
          </cell>
          <cell r="F257" t="str">
            <v>不効・効かない</v>
          </cell>
          <cell r="G257">
            <v>2</v>
          </cell>
          <cell r="H257">
            <v>0</v>
          </cell>
          <cell r="I257">
            <v>0</v>
          </cell>
          <cell r="J257">
            <v>2</v>
          </cell>
        </row>
        <row r="258">
          <cell r="A258" t="str">
            <v>AF</v>
          </cell>
          <cell r="B258" t="str">
            <v>ST7</v>
          </cell>
          <cell r="C258" t="str">
            <v>R.フロントフェンダーパネルCOMP</v>
          </cell>
          <cell r="E258" t="str">
            <v>後上</v>
          </cell>
          <cell r="F258" t="str">
            <v>外傷</v>
          </cell>
          <cell r="G258">
            <v>1</v>
          </cell>
          <cell r="H258">
            <v>1</v>
          </cell>
          <cell r="I258">
            <v>0</v>
          </cell>
          <cell r="J258">
            <v>2</v>
          </cell>
        </row>
        <row r="259">
          <cell r="A259" t="str">
            <v>AF</v>
          </cell>
          <cell r="B259" t="str">
            <v>ST7</v>
          </cell>
          <cell r="C259" t="str">
            <v>グローブボックスダンパーASSY</v>
          </cell>
          <cell r="F259" t="str">
            <v>割れ</v>
          </cell>
          <cell r="G259">
            <v>2</v>
          </cell>
          <cell r="H259">
            <v>0</v>
          </cell>
          <cell r="I259">
            <v>0</v>
          </cell>
          <cell r="J259">
            <v>2</v>
          </cell>
        </row>
        <row r="260">
          <cell r="A260" t="str">
            <v>AF</v>
          </cell>
          <cell r="B260" t="str">
            <v>ST7</v>
          </cell>
          <cell r="C260" t="str">
            <v>グローブボックスダンパーASSY</v>
          </cell>
          <cell r="F260" t="str">
            <v>折れ</v>
          </cell>
          <cell r="G260">
            <v>2</v>
          </cell>
          <cell r="H260">
            <v>0</v>
          </cell>
          <cell r="I260">
            <v>0</v>
          </cell>
          <cell r="J260">
            <v>2</v>
          </cell>
        </row>
        <row r="261">
          <cell r="A261" t="str">
            <v>AF</v>
          </cell>
          <cell r="B261" t="str">
            <v>ST7</v>
          </cell>
          <cell r="C261" t="str">
            <v>ヒーターテンプレバー</v>
          </cell>
          <cell r="F261" t="str">
            <v>ストローク</v>
          </cell>
          <cell r="G261">
            <v>0</v>
          </cell>
          <cell r="H261">
            <v>0</v>
          </cell>
          <cell r="I261">
            <v>2</v>
          </cell>
          <cell r="J261">
            <v>2</v>
          </cell>
        </row>
        <row r="262">
          <cell r="A262" t="str">
            <v>AF</v>
          </cell>
          <cell r="B262" t="str">
            <v>ST7</v>
          </cell>
          <cell r="C262" t="str">
            <v>メーターバイザーASSY</v>
          </cell>
          <cell r="F262" t="str">
            <v>外傷</v>
          </cell>
          <cell r="G262">
            <v>2</v>
          </cell>
          <cell r="H262">
            <v>0</v>
          </cell>
          <cell r="I262">
            <v>0</v>
          </cell>
          <cell r="J262">
            <v>2</v>
          </cell>
        </row>
        <row r="263">
          <cell r="A263" t="str">
            <v>PA</v>
          </cell>
          <cell r="B263" t="str">
            <v>S2K</v>
          </cell>
          <cell r="C263" t="str">
            <v>R.フロントアウトサイドパネルセット</v>
          </cell>
          <cell r="E263" t="str">
            <v>FRピラー</v>
          </cell>
          <cell r="F263" t="str">
            <v>塗装不良</v>
          </cell>
          <cell r="G263">
            <v>2</v>
          </cell>
          <cell r="H263">
            <v>0</v>
          </cell>
          <cell r="I263">
            <v>0</v>
          </cell>
          <cell r="J263">
            <v>2</v>
          </cell>
        </row>
        <row r="264">
          <cell r="A264" t="str">
            <v>PA</v>
          </cell>
          <cell r="B264" t="str">
            <v>S2K</v>
          </cell>
          <cell r="C264" t="str">
            <v>フューエルフィラーリッドCOMP</v>
          </cell>
          <cell r="F264" t="str">
            <v>閉まり悪い</v>
          </cell>
          <cell r="G264">
            <v>2</v>
          </cell>
          <cell r="H264">
            <v>0</v>
          </cell>
          <cell r="I264">
            <v>0</v>
          </cell>
          <cell r="J264">
            <v>2</v>
          </cell>
        </row>
        <row r="265">
          <cell r="A265" t="str">
            <v>PO</v>
          </cell>
          <cell r="B265" t="str">
            <v>S5A</v>
          </cell>
          <cell r="C265" t="str">
            <v>インストルメントパネルASSY</v>
          </cell>
          <cell r="F265" t="str">
            <v>走行時雑音･異音</v>
          </cell>
          <cell r="G265">
            <v>0</v>
          </cell>
          <cell r="H265">
            <v>0</v>
          </cell>
          <cell r="I265">
            <v>1</v>
          </cell>
          <cell r="J265">
            <v>1</v>
          </cell>
        </row>
        <row r="266">
          <cell r="A266" t="str">
            <v>PO</v>
          </cell>
          <cell r="B266" t="str">
            <v>ST7</v>
          </cell>
          <cell r="C266" t="str">
            <v>グローブボックスASSY</v>
          </cell>
          <cell r="F266" t="str">
            <v>開時異音</v>
          </cell>
          <cell r="G266">
            <v>0</v>
          </cell>
          <cell r="H266">
            <v>0</v>
          </cell>
          <cell r="I266">
            <v>2</v>
          </cell>
          <cell r="J266">
            <v>2</v>
          </cell>
        </row>
        <row r="267">
          <cell r="A267" t="str">
            <v>PO</v>
          </cell>
          <cell r="B267" t="str">
            <v>ST7</v>
          </cell>
          <cell r="C267" t="str">
            <v>フロントバンパーフェイス</v>
          </cell>
          <cell r="E267" t="str">
            <v>右</v>
          </cell>
          <cell r="F267" t="str">
            <v>塗装不良</v>
          </cell>
          <cell r="G267">
            <v>0</v>
          </cell>
          <cell r="H267">
            <v>2</v>
          </cell>
          <cell r="I267">
            <v>0</v>
          </cell>
          <cell r="J267">
            <v>2</v>
          </cell>
        </row>
        <row r="268">
          <cell r="A268" t="str">
            <v>WE</v>
          </cell>
          <cell r="B268" t="str">
            <v>S06</v>
          </cell>
          <cell r="C268" t="str">
            <v>R.リヤードアーパネルCOMP</v>
          </cell>
          <cell r="E268" t="str">
            <v>後中</v>
          </cell>
          <cell r="F268" t="str">
            <v>デフォーム(凹)</v>
          </cell>
          <cell r="G268">
            <v>0</v>
          </cell>
          <cell r="H268">
            <v>2</v>
          </cell>
          <cell r="I268">
            <v>0</v>
          </cell>
          <cell r="J268">
            <v>2</v>
          </cell>
        </row>
        <row r="269">
          <cell r="A269" t="str">
            <v>WE</v>
          </cell>
          <cell r="B269" t="str">
            <v>S2G</v>
          </cell>
          <cell r="C269" t="str">
            <v>L.リヤードアーアッパーサッシュCOMP</v>
          </cell>
          <cell r="E269" t="str">
            <v>内</v>
          </cell>
          <cell r="F269" t="str">
            <v>穴あき</v>
          </cell>
          <cell r="G269">
            <v>2</v>
          </cell>
          <cell r="H269">
            <v>0</v>
          </cell>
          <cell r="I269">
            <v>0</v>
          </cell>
          <cell r="J269">
            <v>2</v>
          </cell>
        </row>
        <row r="270">
          <cell r="A270" t="str">
            <v>WE</v>
          </cell>
          <cell r="B270" t="str">
            <v>S2G</v>
          </cell>
          <cell r="C270" t="str">
            <v>L.リヤードアーパネルCOMP</v>
          </cell>
          <cell r="E270" t="str">
            <v>後中</v>
          </cell>
          <cell r="F270" t="str">
            <v>ＷＥシーラー</v>
          </cell>
          <cell r="G270">
            <v>2</v>
          </cell>
          <cell r="H270">
            <v>0</v>
          </cell>
          <cell r="I270">
            <v>0</v>
          </cell>
          <cell r="J270">
            <v>2</v>
          </cell>
        </row>
        <row r="271">
          <cell r="A271" t="str">
            <v>WE</v>
          </cell>
          <cell r="B271" t="str">
            <v>S2G</v>
          </cell>
          <cell r="C271" t="str">
            <v>R.リヤーアウトサイドパネルセット</v>
          </cell>
          <cell r="E271" t="str">
            <v>後右</v>
          </cell>
          <cell r="F271" t="str">
            <v>デフォーム(凹)</v>
          </cell>
          <cell r="G271">
            <v>2</v>
          </cell>
          <cell r="H271">
            <v>0</v>
          </cell>
          <cell r="I271">
            <v>0</v>
          </cell>
          <cell r="J271">
            <v>2</v>
          </cell>
        </row>
        <row r="272">
          <cell r="A272" t="str">
            <v>WE</v>
          </cell>
          <cell r="B272" t="str">
            <v>S2K</v>
          </cell>
          <cell r="C272" t="str">
            <v>L.フロントアウトサイドパネルセット</v>
          </cell>
          <cell r="E272" t="str">
            <v>FRピラー</v>
          </cell>
          <cell r="F272" t="str">
            <v>デフォーム(凹)</v>
          </cell>
          <cell r="G272">
            <v>2</v>
          </cell>
          <cell r="H272">
            <v>0</v>
          </cell>
          <cell r="I272">
            <v>0</v>
          </cell>
          <cell r="J272">
            <v>2</v>
          </cell>
        </row>
        <row r="273">
          <cell r="A273" t="str">
            <v>WE</v>
          </cell>
          <cell r="B273" t="str">
            <v>S2K</v>
          </cell>
          <cell r="C273" t="str">
            <v>L.フロントドアーパネルCOMP</v>
          </cell>
          <cell r="E273" t="str">
            <v>後中</v>
          </cell>
          <cell r="F273" t="str">
            <v>折れ</v>
          </cell>
          <cell r="G273">
            <v>2</v>
          </cell>
          <cell r="H273">
            <v>0</v>
          </cell>
          <cell r="I273">
            <v>0</v>
          </cell>
          <cell r="J273">
            <v>2</v>
          </cell>
        </row>
        <row r="274">
          <cell r="A274" t="str">
            <v>WE</v>
          </cell>
          <cell r="B274" t="str">
            <v>S2K</v>
          </cell>
          <cell r="C274" t="str">
            <v>L.フロントドアーパネルCOMP</v>
          </cell>
          <cell r="E274" t="str">
            <v>前中</v>
          </cell>
          <cell r="F274" t="str">
            <v>デフォーム(凹)</v>
          </cell>
          <cell r="G274">
            <v>2</v>
          </cell>
          <cell r="H274">
            <v>0</v>
          </cell>
          <cell r="I274">
            <v>0</v>
          </cell>
          <cell r="J274">
            <v>2</v>
          </cell>
        </row>
        <row r="275">
          <cell r="A275" t="str">
            <v>WE</v>
          </cell>
          <cell r="B275" t="str">
            <v>S2K</v>
          </cell>
          <cell r="C275" t="str">
            <v>L.リヤードアーパネルCOMP</v>
          </cell>
          <cell r="E275" t="str">
            <v>前中</v>
          </cell>
          <cell r="F275" t="str">
            <v>デフォーム(凹)</v>
          </cell>
          <cell r="G275">
            <v>0</v>
          </cell>
          <cell r="H275">
            <v>2</v>
          </cell>
          <cell r="I275">
            <v>0</v>
          </cell>
          <cell r="J275">
            <v>2</v>
          </cell>
        </row>
        <row r="276">
          <cell r="A276" t="str">
            <v>WE</v>
          </cell>
          <cell r="B276" t="str">
            <v>S2K</v>
          </cell>
          <cell r="C276" t="str">
            <v>L.ルーフモールディングASSY</v>
          </cell>
          <cell r="E276" t="str">
            <v>後</v>
          </cell>
          <cell r="F276" t="str">
            <v>セット不可</v>
          </cell>
          <cell r="G276">
            <v>2</v>
          </cell>
          <cell r="H276">
            <v>0</v>
          </cell>
          <cell r="I276">
            <v>0</v>
          </cell>
          <cell r="J276">
            <v>2</v>
          </cell>
        </row>
        <row r="277">
          <cell r="A277" t="str">
            <v>WE</v>
          </cell>
          <cell r="B277" t="str">
            <v>S2K</v>
          </cell>
          <cell r="C277" t="str">
            <v>R.フロントドアーパネルCOMP</v>
          </cell>
          <cell r="E277" t="str">
            <v>後中</v>
          </cell>
          <cell r="F277" t="str">
            <v>デフォーム(凹)</v>
          </cell>
          <cell r="G277">
            <v>0</v>
          </cell>
          <cell r="H277">
            <v>2</v>
          </cell>
          <cell r="I277">
            <v>0</v>
          </cell>
          <cell r="J277">
            <v>2</v>
          </cell>
        </row>
        <row r="278">
          <cell r="A278" t="str">
            <v>WE</v>
          </cell>
          <cell r="B278" t="str">
            <v>S2K</v>
          </cell>
          <cell r="C278" t="str">
            <v>ボンネットCOMP</v>
          </cell>
          <cell r="E278" t="str">
            <v>前中</v>
          </cell>
          <cell r="F278" t="str">
            <v>デフォーム(凹)</v>
          </cell>
          <cell r="G278">
            <v>2</v>
          </cell>
          <cell r="H278">
            <v>0</v>
          </cell>
          <cell r="I278">
            <v>0</v>
          </cell>
          <cell r="J278">
            <v>2</v>
          </cell>
        </row>
        <row r="279">
          <cell r="A279" t="str">
            <v>WE</v>
          </cell>
          <cell r="B279" t="str">
            <v>S2K</v>
          </cell>
          <cell r="C279" t="str">
            <v>リヤーシートクッションASSY</v>
          </cell>
          <cell r="F279" t="str">
            <v>締付不可</v>
          </cell>
          <cell r="G279">
            <v>2</v>
          </cell>
          <cell r="H279">
            <v>0</v>
          </cell>
          <cell r="I279">
            <v>0</v>
          </cell>
          <cell r="J279">
            <v>2</v>
          </cell>
        </row>
        <row r="280">
          <cell r="A280" t="str">
            <v>WE</v>
          </cell>
          <cell r="B280" t="str">
            <v>S51</v>
          </cell>
          <cell r="C280" t="str">
            <v>L.フロントドアーアッパーサッシュ</v>
          </cell>
          <cell r="D280" t="str">
            <v>L.リヤードアーアッパーサッシュCOMP</v>
          </cell>
          <cell r="E280" t="str">
            <v>下</v>
          </cell>
          <cell r="F280" t="str">
            <v>チリ</v>
          </cell>
          <cell r="G280">
            <v>0</v>
          </cell>
          <cell r="H280">
            <v>2</v>
          </cell>
          <cell r="I280">
            <v>0</v>
          </cell>
          <cell r="J280">
            <v>2</v>
          </cell>
        </row>
        <row r="281">
          <cell r="A281" t="str">
            <v>WE</v>
          </cell>
          <cell r="B281" t="str">
            <v>S51</v>
          </cell>
          <cell r="C281" t="str">
            <v>L.フロントドアーパネルCOMP</v>
          </cell>
          <cell r="E281" t="str">
            <v>後中</v>
          </cell>
          <cell r="F281" t="str">
            <v>デフォーム(凹)</v>
          </cell>
          <cell r="G281">
            <v>1</v>
          </cell>
          <cell r="H281">
            <v>1</v>
          </cell>
          <cell r="I281">
            <v>0</v>
          </cell>
          <cell r="J281">
            <v>2</v>
          </cell>
        </row>
        <row r="282">
          <cell r="A282" t="str">
            <v>WE</v>
          </cell>
          <cell r="B282" t="str">
            <v>S51</v>
          </cell>
          <cell r="C282" t="str">
            <v>L.フロントドアーパネルCOMP</v>
          </cell>
          <cell r="E282" t="str">
            <v>前中</v>
          </cell>
          <cell r="F282" t="str">
            <v>デフォーム(凹)</v>
          </cell>
          <cell r="G282">
            <v>1</v>
          </cell>
          <cell r="H282">
            <v>1</v>
          </cell>
          <cell r="I282">
            <v>0</v>
          </cell>
          <cell r="J282">
            <v>2</v>
          </cell>
        </row>
        <row r="283">
          <cell r="A283" t="str">
            <v>WE</v>
          </cell>
          <cell r="B283" t="str">
            <v>S51</v>
          </cell>
          <cell r="C283" t="str">
            <v>L.リヤーアウトサイドパネルセット</v>
          </cell>
          <cell r="E283" t="str">
            <v>CTRピラー下</v>
          </cell>
          <cell r="F283" t="str">
            <v>スパッター</v>
          </cell>
          <cell r="G283">
            <v>2</v>
          </cell>
          <cell r="H283">
            <v>0</v>
          </cell>
          <cell r="I283">
            <v>0</v>
          </cell>
          <cell r="J283">
            <v>2</v>
          </cell>
        </row>
        <row r="284">
          <cell r="A284" t="str">
            <v>WE</v>
          </cell>
          <cell r="B284" t="str">
            <v>S51</v>
          </cell>
          <cell r="C284" t="str">
            <v>L.リヤーアウトサイドパネルセット</v>
          </cell>
          <cell r="E284" t="str">
            <v>CTRピラー上</v>
          </cell>
          <cell r="F284" t="str">
            <v>スパッター</v>
          </cell>
          <cell r="G284">
            <v>1</v>
          </cell>
          <cell r="H284">
            <v>0</v>
          </cell>
          <cell r="I284">
            <v>1</v>
          </cell>
          <cell r="J284">
            <v>2</v>
          </cell>
        </row>
        <row r="285">
          <cell r="A285" t="str">
            <v>WE</v>
          </cell>
          <cell r="B285" t="str">
            <v>S51</v>
          </cell>
          <cell r="C285" t="str">
            <v>L.リヤードアーパネルCOMP</v>
          </cell>
          <cell r="E285" t="str">
            <v>後上</v>
          </cell>
          <cell r="F285" t="str">
            <v>スパッター</v>
          </cell>
          <cell r="G285">
            <v>1</v>
          </cell>
          <cell r="H285">
            <v>1</v>
          </cell>
          <cell r="I285">
            <v>0</v>
          </cell>
          <cell r="J285">
            <v>2</v>
          </cell>
        </row>
        <row r="286">
          <cell r="A286" t="str">
            <v>WE</v>
          </cell>
          <cell r="B286" t="str">
            <v>S51</v>
          </cell>
          <cell r="C286" t="str">
            <v>R.フロントアウトサイドパネルセット</v>
          </cell>
          <cell r="E286" t="str">
            <v>サイドシル前</v>
          </cell>
          <cell r="F286" t="str">
            <v>デフォーム(凹)</v>
          </cell>
          <cell r="G286">
            <v>2</v>
          </cell>
          <cell r="H286">
            <v>0</v>
          </cell>
          <cell r="I286">
            <v>0</v>
          </cell>
          <cell r="J286">
            <v>2</v>
          </cell>
        </row>
        <row r="287">
          <cell r="A287" t="str">
            <v>WE</v>
          </cell>
          <cell r="B287" t="str">
            <v>S51</v>
          </cell>
          <cell r="C287" t="str">
            <v>R.フロントアウトサイドパネルセット</v>
          </cell>
          <cell r="E287" t="str">
            <v>ステップ</v>
          </cell>
          <cell r="F287" t="str">
            <v>スパッター</v>
          </cell>
          <cell r="G287">
            <v>0</v>
          </cell>
          <cell r="H287">
            <v>2</v>
          </cell>
          <cell r="I287">
            <v>0</v>
          </cell>
          <cell r="J287">
            <v>2</v>
          </cell>
        </row>
        <row r="288">
          <cell r="A288" t="str">
            <v>WE</v>
          </cell>
          <cell r="B288" t="str">
            <v>S51</v>
          </cell>
          <cell r="C288" t="str">
            <v>R.リヤーアウトサイドパネルセット</v>
          </cell>
          <cell r="E288" t="str">
            <v>CTRピラー上</v>
          </cell>
          <cell r="F288" t="str">
            <v>スパッター</v>
          </cell>
          <cell r="G288">
            <v>2</v>
          </cell>
          <cell r="H288">
            <v>0</v>
          </cell>
          <cell r="I288">
            <v>0</v>
          </cell>
          <cell r="J288">
            <v>2</v>
          </cell>
        </row>
        <row r="289">
          <cell r="A289" t="str">
            <v>WE</v>
          </cell>
          <cell r="B289" t="str">
            <v>S51</v>
          </cell>
          <cell r="C289" t="str">
            <v>R.リヤーアウトサイドパネルセット</v>
          </cell>
          <cell r="E289" t="str">
            <v>サイドシル後</v>
          </cell>
          <cell r="F289" t="str">
            <v>デフォーム(凹)</v>
          </cell>
          <cell r="G289">
            <v>2</v>
          </cell>
          <cell r="H289">
            <v>0</v>
          </cell>
          <cell r="I289">
            <v>0</v>
          </cell>
          <cell r="J289">
            <v>2</v>
          </cell>
        </row>
        <row r="290">
          <cell r="A290" t="str">
            <v>WE</v>
          </cell>
          <cell r="B290" t="str">
            <v>S51</v>
          </cell>
          <cell r="C290" t="str">
            <v>R.リヤードアーパネルCOMP</v>
          </cell>
          <cell r="E290" t="str">
            <v>中中</v>
          </cell>
          <cell r="F290" t="str">
            <v>デフォーム(凹)</v>
          </cell>
          <cell r="G290">
            <v>0</v>
          </cell>
          <cell r="H290">
            <v>2</v>
          </cell>
          <cell r="I290">
            <v>0</v>
          </cell>
          <cell r="J290">
            <v>2</v>
          </cell>
        </row>
        <row r="291">
          <cell r="A291" t="str">
            <v>WE</v>
          </cell>
          <cell r="B291" t="str">
            <v>S51</v>
          </cell>
          <cell r="C291" t="str">
            <v>ダッシュボードアッパーCOMP</v>
          </cell>
          <cell r="F291" t="str">
            <v>スポットズレ</v>
          </cell>
          <cell r="G291">
            <v>2</v>
          </cell>
          <cell r="H291">
            <v>0</v>
          </cell>
          <cell r="I291">
            <v>0</v>
          </cell>
          <cell r="J291">
            <v>2</v>
          </cell>
        </row>
        <row r="292">
          <cell r="A292" t="str">
            <v>WE</v>
          </cell>
          <cell r="B292" t="str">
            <v>S51</v>
          </cell>
          <cell r="C292" t="str">
            <v>フロントバンパーフェイス</v>
          </cell>
          <cell r="D292" t="str">
            <v>L.フロントフェンダーパネルCOMP</v>
          </cell>
          <cell r="E292" t="str">
            <v>後</v>
          </cell>
          <cell r="F292" t="str">
            <v>段差</v>
          </cell>
          <cell r="G292">
            <v>0</v>
          </cell>
          <cell r="H292">
            <v>0</v>
          </cell>
          <cell r="I292">
            <v>2</v>
          </cell>
          <cell r="J292">
            <v>2</v>
          </cell>
        </row>
        <row r="293">
          <cell r="A293" t="str">
            <v>PO</v>
          </cell>
          <cell r="B293" t="str">
            <v>S5A</v>
          </cell>
          <cell r="C293" t="str">
            <v>インパネアッパーパツド</v>
          </cell>
          <cell r="E293" t="str">
            <v>左</v>
          </cell>
          <cell r="F293" t="str">
            <v>走行時雑音･異音</v>
          </cell>
          <cell r="G293">
            <v>0</v>
          </cell>
          <cell r="H293">
            <v>0</v>
          </cell>
          <cell r="I293">
            <v>1</v>
          </cell>
          <cell r="J293">
            <v>1</v>
          </cell>
        </row>
        <row r="294">
          <cell r="A294" t="str">
            <v>PO</v>
          </cell>
          <cell r="B294" t="str">
            <v>S5A</v>
          </cell>
          <cell r="C294" t="str">
            <v>グローブボックスASSY</v>
          </cell>
          <cell r="F294" t="str">
            <v>開き不良</v>
          </cell>
          <cell r="G294">
            <v>0</v>
          </cell>
          <cell r="H294">
            <v>0</v>
          </cell>
          <cell r="I294">
            <v>1</v>
          </cell>
          <cell r="J294">
            <v>1</v>
          </cell>
        </row>
        <row r="295">
          <cell r="A295" t="str">
            <v>PO</v>
          </cell>
          <cell r="B295" t="str">
            <v>S5A</v>
          </cell>
          <cell r="C295" t="str">
            <v>グローブボックスASSY</v>
          </cell>
          <cell r="F295" t="str">
            <v>走行時雑音･異音</v>
          </cell>
          <cell r="G295">
            <v>0</v>
          </cell>
          <cell r="H295">
            <v>0</v>
          </cell>
          <cell r="I295">
            <v>1</v>
          </cell>
          <cell r="J295">
            <v>1</v>
          </cell>
        </row>
        <row r="296">
          <cell r="A296" t="str">
            <v>PO</v>
          </cell>
          <cell r="B296" t="str">
            <v>S5A</v>
          </cell>
          <cell r="C296" t="str">
            <v>フロントバンパーフェイス</v>
          </cell>
          <cell r="E296" t="str">
            <v>右</v>
          </cell>
          <cell r="F296" t="str">
            <v>外傷</v>
          </cell>
          <cell r="G296">
            <v>0</v>
          </cell>
          <cell r="H296">
            <v>0</v>
          </cell>
          <cell r="I296">
            <v>1</v>
          </cell>
          <cell r="J296">
            <v>1</v>
          </cell>
        </row>
        <row r="297">
          <cell r="A297" t="str">
            <v>WE</v>
          </cell>
          <cell r="B297" t="str">
            <v>S5A</v>
          </cell>
          <cell r="C297" t="str">
            <v>L.フロントドアーアッパーサッシュCOMP</v>
          </cell>
          <cell r="E297" t="str">
            <v>上</v>
          </cell>
          <cell r="F297" t="str">
            <v>スパッター</v>
          </cell>
          <cell r="G297">
            <v>0</v>
          </cell>
          <cell r="H297">
            <v>0</v>
          </cell>
          <cell r="I297">
            <v>1</v>
          </cell>
          <cell r="J297">
            <v>1</v>
          </cell>
        </row>
        <row r="298">
          <cell r="A298" t="str">
            <v>WE</v>
          </cell>
          <cell r="B298" t="str">
            <v>S5A</v>
          </cell>
          <cell r="C298" t="str">
            <v>L.フロントドアーサッシュガーニッシュ</v>
          </cell>
          <cell r="D298" t="str">
            <v>L.リヤードアーサッシュガーニッシュ</v>
          </cell>
          <cell r="E298" t="str">
            <v>下</v>
          </cell>
          <cell r="F298" t="str">
            <v>段差</v>
          </cell>
          <cell r="G298">
            <v>0</v>
          </cell>
          <cell r="H298">
            <v>0</v>
          </cell>
          <cell r="I298">
            <v>1</v>
          </cell>
          <cell r="J298">
            <v>1</v>
          </cell>
        </row>
        <row r="299">
          <cell r="A299" t="str">
            <v>WE</v>
          </cell>
          <cell r="B299" t="str">
            <v>S5A</v>
          </cell>
          <cell r="C299" t="str">
            <v>L.フロントドアーパネルCOMP</v>
          </cell>
          <cell r="D299" t="str">
            <v>L.フロントフェンダーパネルCOMP</v>
          </cell>
          <cell r="E299" t="str">
            <v>前中</v>
          </cell>
          <cell r="F299" t="str">
            <v>段差</v>
          </cell>
          <cell r="G299">
            <v>0</v>
          </cell>
          <cell r="H299">
            <v>0</v>
          </cell>
          <cell r="I299">
            <v>1</v>
          </cell>
          <cell r="J299">
            <v>1</v>
          </cell>
        </row>
        <row r="300">
          <cell r="A300" t="str">
            <v>WE</v>
          </cell>
          <cell r="B300" t="str">
            <v>S5A</v>
          </cell>
          <cell r="C300" t="str">
            <v>L.フロントドアーパネルCOMP</v>
          </cell>
          <cell r="D300" t="str">
            <v>L.リヤードアーパネルCOMP</v>
          </cell>
          <cell r="E300" t="str">
            <v>後下</v>
          </cell>
          <cell r="F300" t="str">
            <v>段差</v>
          </cell>
          <cell r="G300">
            <v>0</v>
          </cell>
          <cell r="H300">
            <v>0</v>
          </cell>
          <cell r="I300">
            <v>1</v>
          </cell>
          <cell r="J300">
            <v>1</v>
          </cell>
        </row>
        <row r="301">
          <cell r="A301" t="str">
            <v>WE</v>
          </cell>
          <cell r="B301" t="str">
            <v>S5A</v>
          </cell>
          <cell r="C301" t="str">
            <v>L.フロントドアーパネルCOMP</v>
          </cell>
          <cell r="D301" t="str">
            <v>L.リヤードアーパネルCOMP</v>
          </cell>
          <cell r="E301" t="str">
            <v>後中</v>
          </cell>
          <cell r="F301" t="str">
            <v>段差</v>
          </cell>
          <cell r="G301">
            <v>0</v>
          </cell>
          <cell r="H301">
            <v>0</v>
          </cell>
          <cell r="I301">
            <v>1</v>
          </cell>
          <cell r="J301">
            <v>1</v>
          </cell>
        </row>
        <row r="302">
          <cell r="A302" t="str">
            <v>WE</v>
          </cell>
          <cell r="B302" t="str">
            <v>S5A</v>
          </cell>
          <cell r="C302" t="str">
            <v>L.フロントドアーパネルCOMP</v>
          </cell>
          <cell r="F302" t="str">
            <v>閉り不良</v>
          </cell>
          <cell r="G302">
            <v>0</v>
          </cell>
          <cell r="H302">
            <v>0</v>
          </cell>
          <cell r="I302">
            <v>1</v>
          </cell>
          <cell r="J302">
            <v>1</v>
          </cell>
        </row>
        <row r="303">
          <cell r="A303" t="str">
            <v>WE</v>
          </cell>
          <cell r="B303" t="str">
            <v>S5A</v>
          </cell>
          <cell r="C303" t="str">
            <v>L.フロントフェンダーパネル</v>
          </cell>
          <cell r="F303" t="str">
            <v>デフォーム</v>
          </cell>
          <cell r="G303">
            <v>0</v>
          </cell>
          <cell r="H303">
            <v>0</v>
          </cell>
          <cell r="I303">
            <v>1</v>
          </cell>
          <cell r="J303">
            <v>1</v>
          </cell>
        </row>
        <row r="304">
          <cell r="A304" t="str">
            <v>WE</v>
          </cell>
          <cell r="B304" t="str">
            <v>S5A</v>
          </cell>
          <cell r="C304" t="str">
            <v>L.リヤーアウトサイドパネルセット</v>
          </cell>
          <cell r="D304" t="str">
            <v>L.リヤードアーパネルCOMP</v>
          </cell>
          <cell r="E304" t="str">
            <v>前左コーナー</v>
          </cell>
          <cell r="F304" t="str">
            <v>段差</v>
          </cell>
          <cell r="G304">
            <v>0</v>
          </cell>
          <cell r="H304">
            <v>0</v>
          </cell>
          <cell r="I304">
            <v>1</v>
          </cell>
          <cell r="J304">
            <v>1</v>
          </cell>
        </row>
        <row r="305">
          <cell r="A305" t="str">
            <v>WE</v>
          </cell>
          <cell r="B305" t="str">
            <v>S5A</v>
          </cell>
          <cell r="C305" t="str">
            <v>L.リヤーホイールアーチ</v>
          </cell>
          <cell r="F305" t="str">
            <v>スパッター</v>
          </cell>
          <cell r="G305">
            <v>0</v>
          </cell>
          <cell r="H305">
            <v>0</v>
          </cell>
          <cell r="I305">
            <v>1</v>
          </cell>
          <cell r="J305">
            <v>1</v>
          </cell>
        </row>
        <row r="306">
          <cell r="A306" t="str">
            <v>WE</v>
          </cell>
          <cell r="B306" t="str">
            <v>ST7</v>
          </cell>
          <cell r="C306" t="str">
            <v>L.フロントドアーパネルCOMP</v>
          </cell>
          <cell r="E306" t="str">
            <v>後下</v>
          </cell>
          <cell r="F306" t="str">
            <v>デフォーム(凸)</v>
          </cell>
          <cell r="G306">
            <v>2</v>
          </cell>
          <cell r="H306">
            <v>0</v>
          </cell>
          <cell r="I306">
            <v>0</v>
          </cell>
          <cell r="J306">
            <v>2</v>
          </cell>
        </row>
        <row r="307">
          <cell r="A307" t="str">
            <v>WE</v>
          </cell>
          <cell r="B307" t="str">
            <v>ST7</v>
          </cell>
          <cell r="C307" t="str">
            <v>テールゲートロック</v>
          </cell>
          <cell r="F307" t="str">
            <v>調整不良</v>
          </cell>
          <cell r="G307">
            <v>0</v>
          </cell>
          <cell r="H307">
            <v>0</v>
          </cell>
          <cell r="I307">
            <v>2</v>
          </cell>
          <cell r="J307">
            <v>2</v>
          </cell>
        </row>
        <row r="308">
          <cell r="A308" t="str">
            <v>プレス</v>
          </cell>
          <cell r="B308" t="str">
            <v>S51</v>
          </cell>
          <cell r="C308" t="str">
            <v>ダッシュボードアッパーCOMP</v>
          </cell>
          <cell r="F308" t="str">
            <v>スポットズレ</v>
          </cell>
          <cell r="G308">
            <v>2</v>
          </cell>
          <cell r="H308">
            <v>0</v>
          </cell>
          <cell r="I308">
            <v>0</v>
          </cell>
          <cell r="J308">
            <v>2</v>
          </cell>
        </row>
        <row r="309">
          <cell r="A309" t="str">
            <v>WE</v>
          </cell>
          <cell r="B309" t="str">
            <v>S5A</v>
          </cell>
          <cell r="C309" t="str">
            <v>R.テールライトASSY</v>
          </cell>
          <cell r="D309" t="str">
            <v>R.リヤーアウトサイドパネルセット</v>
          </cell>
          <cell r="E309" t="str">
            <v>上</v>
          </cell>
          <cell r="F309" t="str">
            <v>段差</v>
          </cell>
          <cell r="G309">
            <v>0</v>
          </cell>
          <cell r="H309">
            <v>0</v>
          </cell>
          <cell r="I309">
            <v>1</v>
          </cell>
          <cell r="J309">
            <v>1</v>
          </cell>
        </row>
        <row r="310">
          <cell r="A310" t="str">
            <v>WE</v>
          </cell>
          <cell r="B310" t="str">
            <v>S5A</v>
          </cell>
          <cell r="C310" t="str">
            <v>R.フロントドアーパネルCOMP</v>
          </cell>
          <cell r="D310" t="str">
            <v>R.リヤードアーパネルCOMP</v>
          </cell>
          <cell r="E310" t="str">
            <v>後下</v>
          </cell>
          <cell r="F310" t="str">
            <v>段差</v>
          </cell>
          <cell r="G310">
            <v>0</v>
          </cell>
          <cell r="H310">
            <v>0</v>
          </cell>
          <cell r="I310">
            <v>1</v>
          </cell>
          <cell r="J310">
            <v>1</v>
          </cell>
        </row>
        <row r="311">
          <cell r="A311" t="str">
            <v>AF</v>
          </cell>
          <cell r="B311" t="str">
            <v>S06</v>
          </cell>
          <cell r="C311" t="str">
            <v>R.フロントアウトサイドパネルセット</v>
          </cell>
          <cell r="E311" t="str">
            <v>ステップ</v>
          </cell>
          <cell r="F311" t="str">
            <v>外傷</v>
          </cell>
          <cell r="G311">
            <v>0</v>
          </cell>
          <cell r="H311">
            <v>1</v>
          </cell>
          <cell r="I311">
            <v>0</v>
          </cell>
          <cell r="J311">
            <v>1</v>
          </cell>
        </row>
        <row r="312">
          <cell r="A312" t="str">
            <v>AF</v>
          </cell>
          <cell r="B312" t="str">
            <v>S06</v>
          </cell>
          <cell r="C312" t="str">
            <v>R.ヘッドライトユニット</v>
          </cell>
          <cell r="D312" t="str">
            <v>カプラー</v>
          </cell>
          <cell r="F312" t="str">
            <v>未結</v>
          </cell>
          <cell r="G312">
            <v>0</v>
          </cell>
          <cell r="H312">
            <v>1</v>
          </cell>
          <cell r="I312">
            <v>0</v>
          </cell>
          <cell r="J312">
            <v>1</v>
          </cell>
        </row>
        <row r="313">
          <cell r="A313" t="str">
            <v>AF</v>
          </cell>
          <cell r="B313" t="str">
            <v>S06</v>
          </cell>
          <cell r="C313" t="str">
            <v>R.リヤーアウトサイドハンドルASSY</v>
          </cell>
          <cell r="F313" t="str">
            <v>不効・効かない</v>
          </cell>
          <cell r="G313">
            <v>1</v>
          </cell>
          <cell r="H313">
            <v>0</v>
          </cell>
          <cell r="I313">
            <v>0</v>
          </cell>
          <cell r="J313">
            <v>1</v>
          </cell>
        </row>
        <row r="314">
          <cell r="A314" t="str">
            <v>AF</v>
          </cell>
          <cell r="B314" t="str">
            <v>S06</v>
          </cell>
          <cell r="C314" t="str">
            <v>R.リヤードアーライニング</v>
          </cell>
          <cell r="F314" t="str">
            <v>破れ</v>
          </cell>
          <cell r="G314">
            <v>1</v>
          </cell>
          <cell r="H314">
            <v>0</v>
          </cell>
          <cell r="I314">
            <v>0</v>
          </cell>
          <cell r="J314">
            <v>1</v>
          </cell>
        </row>
        <row r="315">
          <cell r="A315" t="str">
            <v>AF</v>
          </cell>
          <cell r="B315" t="str">
            <v>S06</v>
          </cell>
          <cell r="C315" t="str">
            <v>オートラジオアンテナASSY</v>
          </cell>
          <cell r="F315" t="str">
            <v>結合不可</v>
          </cell>
          <cell r="G315">
            <v>1</v>
          </cell>
          <cell r="H315">
            <v>0</v>
          </cell>
          <cell r="I315">
            <v>0</v>
          </cell>
          <cell r="J315">
            <v>1</v>
          </cell>
        </row>
        <row r="316">
          <cell r="A316" t="str">
            <v>AF</v>
          </cell>
          <cell r="B316" t="str">
            <v>S06</v>
          </cell>
          <cell r="C316" t="str">
            <v>グローブボックスロックASSY</v>
          </cell>
          <cell r="F316" t="str">
            <v>セリ</v>
          </cell>
          <cell r="G316">
            <v>0</v>
          </cell>
          <cell r="H316">
            <v>1</v>
          </cell>
          <cell r="I316">
            <v>0</v>
          </cell>
          <cell r="J316">
            <v>1</v>
          </cell>
        </row>
        <row r="317">
          <cell r="A317" t="str">
            <v>AF</v>
          </cell>
          <cell r="B317" t="str">
            <v>S06</v>
          </cell>
          <cell r="C317" t="str">
            <v>チェンジワイヤーASSY</v>
          </cell>
          <cell r="D317" t="str">
            <v>クランプ</v>
          </cell>
          <cell r="F317" t="str">
            <v>未締付</v>
          </cell>
          <cell r="G317">
            <v>1</v>
          </cell>
          <cell r="H317">
            <v>0</v>
          </cell>
          <cell r="I317">
            <v>0</v>
          </cell>
          <cell r="J317">
            <v>1</v>
          </cell>
        </row>
        <row r="318">
          <cell r="A318" t="str">
            <v>AF</v>
          </cell>
          <cell r="B318" t="str">
            <v>S06</v>
          </cell>
          <cell r="C318" t="str">
            <v>チェンジワイヤーASSY</v>
          </cell>
          <cell r="D318" t="str">
            <v>ブラケットASSY</v>
          </cell>
          <cell r="F318" t="str">
            <v>未取付</v>
          </cell>
          <cell r="G318">
            <v>1</v>
          </cell>
          <cell r="H318">
            <v>0</v>
          </cell>
          <cell r="I318">
            <v>0</v>
          </cell>
          <cell r="J318">
            <v>1</v>
          </cell>
        </row>
        <row r="319">
          <cell r="A319" t="str">
            <v>AF</v>
          </cell>
          <cell r="B319" t="str">
            <v>S06</v>
          </cell>
          <cell r="C319" t="str">
            <v>チェンジワイヤーASSY</v>
          </cell>
          <cell r="D319" t="str">
            <v>ブラケットASSY</v>
          </cell>
          <cell r="F319" t="str">
            <v>未締付</v>
          </cell>
          <cell r="G319">
            <v>1</v>
          </cell>
          <cell r="H319">
            <v>0</v>
          </cell>
          <cell r="I319">
            <v>0</v>
          </cell>
          <cell r="J319">
            <v>1</v>
          </cell>
        </row>
        <row r="320">
          <cell r="A320" t="str">
            <v>AF</v>
          </cell>
          <cell r="B320" t="str">
            <v>S06</v>
          </cell>
          <cell r="C320" t="str">
            <v>チェンジワイヤーASSY</v>
          </cell>
          <cell r="F320" t="str">
            <v>通し不良</v>
          </cell>
          <cell r="G320">
            <v>1</v>
          </cell>
          <cell r="H320">
            <v>0</v>
          </cell>
          <cell r="I320">
            <v>0</v>
          </cell>
          <cell r="J320">
            <v>1</v>
          </cell>
        </row>
        <row r="321">
          <cell r="A321" t="str">
            <v>AF</v>
          </cell>
          <cell r="B321" t="str">
            <v>S06</v>
          </cell>
          <cell r="C321" t="str">
            <v>テールゲートCOMP</v>
          </cell>
          <cell r="D321" t="str">
            <v>テールゲートシリンダー</v>
          </cell>
          <cell r="F321" t="str">
            <v>セット不良</v>
          </cell>
          <cell r="G321">
            <v>1</v>
          </cell>
          <cell r="H321">
            <v>0</v>
          </cell>
          <cell r="I321">
            <v>0</v>
          </cell>
          <cell r="J321">
            <v>1</v>
          </cell>
        </row>
        <row r="322">
          <cell r="A322" t="str">
            <v>AF</v>
          </cell>
          <cell r="B322" t="str">
            <v>S06</v>
          </cell>
          <cell r="C322" t="str">
            <v>テールゲートCOMP</v>
          </cell>
          <cell r="E322" t="str">
            <v>中</v>
          </cell>
          <cell r="F322" t="str">
            <v>外傷</v>
          </cell>
          <cell r="G322">
            <v>0</v>
          </cell>
          <cell r="H322">
            <v>1</v>
          </cell>
          <cell r="I322">
            <v>0</v>
          </cell>
          <cell r="J322">
            <v>1</v>
          </cell>
        </row>
        <row r="323">
          <cell r="A323" t="str">
            <v>AF</v>
          </cell>
          <cell r="B323" t="str">
            <v>S06</v>
          </cell>
          <cell r="C323" t="str">
            <v>テールゲートCOMP</v>
          </cell>
          <cell r="F323" t="str">
            <v>落下部品有り</v>
          </cell>
          <cell r="G323">
            <v>0</v>
          </cell>
          <cell r="H323">
            <v>1</v>
          </cell>
          <cell r="I323">
            <v>0</v>
          </cell>
          <cell r="J323">
            <v>1</v>
          </cell>
        </row>
        <row r="324">
          <cell r="A324" t="str">
            <v>AF</v>
          </cell>
          <cell r="B324" t="str">
            <v>S06</v>
          </cell>
          <cell r="C324" t="str">
            <v>トランクフロアーマット</v>
          </cell>
          <cell r="F324" t="str">
            <v>破れ</v>
          </cell>
          <cell r="G324">
            <v>0</v>
          </cell>
          <cell r="H324">
            <v>0</v>
          </cell>
          <cell r="I324">
            <v>1</v>
          </cell>
          <cell r="J324">
            <v>1</v>
          </cell>
        </row>
        <row r="325">
          <cell r="A325" t="str">
            <v>AF</v>
          </cell>
          <cell r="B325" t="str">
            <v>S06</v>
          </cell>
          <cell r="C325" t="str">
            <v>パワステオイル</v>
          </cell>
          <cell r="F325" t="str">
            <v>未注入</v>
          </cell>
          <cell r="G325">
            <v>1</v>
          </cell>
          <cell r="H325">
            <v>0</v>
          </cell>
          <cell r="I325">
            <v>0</v>
          </cell>
          <cell r="J325">
            <v>1</v>
          </cell>
        </row>
        <row r="326">
          <cell r="A326" t="str">
            <v>AF</v>
          </cell>
          <cell r="B326" t="str">
            <v>S06</v>
          </cell>
          <cell r="C326" t="str">
            <v>フロントコンソール</v>
          </cell>
          <cell r="D326" t="str">
            <v>スクリューGRO</v>
          </cell>
          <cell r="F326" t="str">
            <v>締付不可</v>
          </cell>
          <cell r="G326">
            <v>1</v>
          </cell>
          <cell r="H326">
            <v>0</v>
          </cell>
          <cell r="I326">
            <v>0</v>
          </cell>
          <cell r="J326">
            <v>1</v>
          </cell>
        </row>
        <row r="327">
          <cell r="A327" t="str">
            <v>AF</v>
          </cell>
          <cell r="B327" t="str">
            <v>S06</v>
          </cell>
          <cell r="C327" t="str">
            <v>フロントバンパーフェイス</v>
          </cell>
          <cell r="D327" t="str">
            <v>L.フロントフェンダーパネル</v>
          </cell>
          <cell r="F327" t="str">
            <v>段差</v>
          </cell>
          <cell r="G327">
            <v>0</v>
          </cell>
          <cell r="H327">
            <v>1</v>
          </cell>
          <cell r="I327">
            <v>0</v>
          </cell>
          <cell r="J327">
            <v>1</v>
          </cell>
        </row>
        <row r="328">
          <cell r="A328" t="str">
            <v>AF</v>
          </cell>
          <cell r="B328" t="str">
            <v>S06</v>
          </cell>
          <cell r="C328" t="str">
            <v>フロントバンパーフェイス</v>
          </cell>
          <cell r="D328" t="str">
            <v>R.フロントフェンダーパネル</v>
          </cell>
          <cell r="F328" t="str">
            <v>段差</v>
          </cell>
          <cell r="G328">
            <v>0</v>
          </cell>
          <cell r="H328">
            <v>1</v>
          </cell>
          <cell r="I328">
            <v>0</v>
          </cell>
          <cell r="J328">
            <v>1</v>
          </cell>
        </row>
        <row r="329">
          <cell r="A329" t="str">
            <v>AF</v>
          </cell>
          <cell r="B329" t="str">
            <v>S06</v>
          </cell>
          <cell r="C329" t="str">
            <v>ランプCOMP(H/M)</v>
          </cell>
          <cell r="D329" t="str">
            <v>カプラー</v>
          </cell>
          <cell r="F329" t="str">
            <v>割れ</v>
          </cell>
          <cell r="G329">
            <v>1</v>
          </cell>
          <cell r="H329">
            <v>0</v>
          </cell>
          <cell r="I329">
            <v>0</v>
          </cell>
          <cell r="J329">
            <v>1</v>
          </cell>
        </row>
        <row r="330">
          <cell r="A330" t="str">
            <v>AF</v>
          </cell>
          <cell r="B330" t="str">
            <v>S06</v>
          </cell>
          <cell r="C330" t="str">
            <v>リヤーバンパーフェイス</v>
          </cell>
          <cell r="E330" t="str">
            <v>左サイド</v>
          </cell>
          <cell r="F330" t="str">
            <v>外傷</v>
          </cell>
          <cell r="G330">
            <v>0</v>
          </cell>
          <cell r="H330">
            <v>1</v>
          </cell>
          <cell r="I330">
            <v>0</v>
          </cell>
          <cell r="J330">
            <v>1</v>
          </cell>
        </row>
        <row r="331">
          <cell r="A331" t="str">
            <v>AF</v>
          </cell>
          <cell r="B331" t="str">
            <v>S06</v>
          </cell>
          <cell r="C331" t="str">
            <v>リヤーライセンスライトガーニッシュASSY</v>
          </cell>
          <cell r="F331" t="str">
            <v>未締付</v>
          </cell>
          <cell r="G331">
            <v>1</v>
          </cell>
          <cell r="H331">
            <v>0</v>
          </cell>
          <cell r="I331">
            <v>0</v>
          </cell>
          <cell r="J331">
            <v>1</v>
          </cell>
        </row>
        <row r="332">
          <cell r="A332" t="str">
            <v>AF</v>
          </cell>
          <cell r="B332" t="str">
            <v>S06</v>
          </cell>
          <cell r="C332" t="str">
            <v>リヤーワイパーモーターASSY</v>
          </cell>
          <cell r="F332" t="str">
            <v>取付不可</v>
          </cell>
          <cell r="G332">
            <v>1</v>
          </cell>
          <cell r="H332">
            <v>0</v>
          </cell>
          <cell r="I332">
            <v>0</v>
          </cell>
          <cell r="J332">
            <v>1</v>
          </cell>
        </row>
        <row r="333">
          <cell r="A333" t="str">
            <v>AF</v>
          </cell>
          <cell r="B333" t="str">
            <v>S2G</v>
          </cell>
          <cell r="C333" t="str">
            <v>ENG.ルームワイヤーハーネス</v>
          </cell>
          <cell r="D333" t="str">
            <v>ブラケットASSY</v>
          </cell>
          <cell r="F333" t="str">
            <v>未取付</v>
          </cell>
          <cell r="G333">
            <v>1</v>
          </cell>
          <cell r="H333">
            <v>0</v>
          </cell>
          <cell r="I333">
            <v>0</v>
          </cell>
          <cell r="J333">
            <v>1</v>
          </cell>
        </row>
        <row r="334">
          <cell r="A334" t="str">
            <v>AF</v>
          </cell>
          <cell r="B334" t="str">
            <v>S2G</v>
          </cell>
          <cell r="C334" t="str">
            <v>ENG.ワイヤーハーネス</v>
          </cell>
          <cell r="D334" t="str">
            <v>カプラー</v>
          </cell>
          <cell r="F334" t="str">
            <v>割れ</v>
          </cell>
          <cell r="G334">
            <v>1</v>
          </cell>
          <cell r="H334">
            <v>0</v>
          </cell>
          <cell r="I334">
            <v>0</v>
          </cell>
          <cell r="J334">
            <v>1</v>
          </cell>
        </row>
        <row r="335">
          <cell r="A335" t="str">
            <v>AF</v>
          </cell>
          <cell r="B335" t="str">
            <v>S2G</v>
          </cell>
          <cell r="C335" t="str">
            <v>FR.ターンシグナルライト</v>
          </cell>
          <cell r="D335" t="str">
            <v>カプラー</v>
          </cell>
          <cell r="F335" t="str">
            <v>割れ</v>
          </cell>
          <cell r="G335">
            <v>1</v>
          </cell>
          <cell r="H335">
            <v>0</v>
          </cell>
          <cell r="I335">
            <v>0</v>
          </cell>
          <cell r="J335">
            <v>1</v>
          </cell>
        </row>
        <row r="336">
          <cell r="A336" t="str">
            <v>AF</v>
          </cell>
          <cell r="B336" t="str">
            <v>S2G</v>
          </cell>
          <cell r="C336" t="str">
            <v>L.フロントアウトサイドパネルセット</v>
          </cell>
          <cell r="E336" t="str">
            <v>サイドシル後</v>
          </cell>
          <cell r="F336" t="str">
            <v>デフォーム(凹)</v>
          </cell>
          <cell r="G336">
            <v>0</v>
          </cell>
          <cell r="H336">
            <v>1</v>
          </cell>
          <cell r="I336">
            <v>0</v>
          </cell>
          <cell r="J336">
            <v>1</v>
          </cell>
        </row>
        <row r="337">
          <cell r="A337" t="str">
            <v>AF</v>
          </cell>
          <cell r="B337" t="str">
            <v>S2G</v>
          </cell>
          <cell r="C337" t="str">
            <v>L.フロントオープニングトリム</v>
          </cell>
          <cell r="F337" t="str">
            <v>セット不良</v>
          </cell>
          <cell r="G337">
            <v>1</v>
          </cell>
          <cell r="H337">
            <v>0</v>
          </cell>
          <cell r="I337">
            <v>0</v>
          </cell>
          <cell r="J337">
            <v>1</v>
          </cell>
        </row>
        <row r="338">
          <cell r="A338" t="str">
            <v>AF</v>
          </cell>
          <cell r="B338" t="str">
            <v>S2G</v>
          </cell>
          <cell r="C338" t="str">
            <v>L.フロントドアーサッシュガーニッシュ</v>
          </cell>
          <cell r="F338" t="str">
            <v>締付不可</v>
          </cell>
          <cell r="G338">
            <v>1</v>
          </cell>
          <cell r="H338">
            <v>0</v>
          </cell>
          <cell r="I338">
            <v>0</v>
          </cell>
          <cell r="J338">
            <v>1</v>
          </cell>
        </row>
        <row r="339">
          <cell r="A339" t="str">
            <v>AF</v>
          </cell>
          <cell r="B339" t="str">
            <v>S2G</v>
          </cell>
          <cell r="C339" t="str">
            <v>L.フロントピラーガーニッシュASSY</v>
          </cell>
          <cell r="F339" t="str">
            <v>セット不良</v>
          </cell>
          <cell r="G339">
            <v>0</v>
          </cell>
          <cell r="H339">
            <v>1</v>
          </cell>
          <cell r="I339">
            <v>0</v>
          </cell>
          <cell r="J339">
            <v>1</v>
          </cell>
        </row>
        <row r="340">
          <cell r="A340" t="str">
            <v>AF</v>
          </cell>
          <cell r="B340" t="str">
            <v>S2G</v>
          </cell>
          <cell r="C340" t="str">
            <v>L.リヤーセンサーASSY</v>
          </cell>
          <cell r="D340" t="str">
            <v>クリップ</v>
          </cell>
          <cell r="F340" t="str">
            <v>外れ抜け</v>
          </cell>
          <cell r="G340">
            <v>1</v>
          </cell>
          <cell r="H340">
            <v>0</v>
          </cell>
          <cell r="I340">
            <v>0</v>
          </cell>
          <cell r="J340">
            <v>1</v>
          </cell>
        </row>
        <row r="341">
          <cell r="A341" t="str">
            <v>AF</v>
          </cell>
          <cell r="B341" t="str">
            <v>S2G</v>
          </cell>
          <cell r="C341" t="str">
            <v>L.リヤードアーアウターウェザーストリップ</v>
          </cell>
          <cell r="E341" t="str">
            <v>前</v>
          </cell>
          <cell r="F341" t="str">
            <v>外傷</v>
          </cell>
          <cell r="G341">
            <v>0</v>
          </cell>
          <cell r="H341">
            <v>1</v>
          </cell>
          <cell r="I341">
            <v>0</v>
          </cell>
          <cell r="J341">
            <v>1</v>
          </cell>
        </row>
        <row r="342">
          <cell r="A342" t="str">
            <v>AF</v>
          </cell>
          <cell r="B342" t="str">
            <v>S2G</v>
          </cell>
          <cell r="C342" t="str">
            <v>L.リヤードアーランチャンネル</v>
          </cell>
          <cell r="F342" t="str">
            <v>噛み込み</v>
          </cell>
          <cell r="G342">
            <v>0</v>
          </cell>
          <cell r="H342">
            <v>0</v>
          </cell>
          <cell r="I342">
            <v>1</v>
          </cell>
          <cell r="J342">
            <v>1</v>
          </cell>
        </row>
        <row r="343">
          <cell r="A343" t="str">
            <v>AF</v>
          </cell>
          <cell r="B343" t="str">
            <v>S2G</v>
          </cell>
          <cell r="C343" t="str">
            <v>R.FR.シートバック／クッションASSY</v>
          </cell>
          <cell r="D343" t="str">
            <v>R.インナーレールカバー</v>
          </cell>
          <cell r="F343" t="str">
            <v>セット不可</v>
          </cell>
          <cell r="G343">
            <v>1</v>
          </cell>
          <cell r="H343">
            <v>0</v>
          </cell>
          <cell r="I343">
            <v>0</v>
          </cell>
          <cell r="J343">
            <v>1</v>
          </cell>
        </row>
        <row r="344">
          <cell r="A344" t="str">
            <v>AF</v>
          </cell>
          <cell r="B344" t="str">
            <v>S2G</v>
          </cell>
          <cell r="C344" t="str">
            <v>R.コンプレンスブッシュBRKT</v>
          </cell>
          <cell r="D344" t="str">
            <v>ボルト</v>
          </cell>
          <cell r="F344" t="str">
            <v>浮き</v>
          </cell>
          <cell r="G344">
            <v>1</v>
          </cell>
          <cell r="H344">
            <v>0</v>
          </cell>
          <cell r="I344">
            <v>0</v>
          </cell>
          <cell r="J344">
            <v>1</v>
          </cell>
        </row>
        <row r="345">
          <cell r="A345" t="str">
            <v>AF</v>
          </cell>
          <cell r="B345" t="str">
            <v>S2G</v>
          </cell>
          <cell r="C345" t="str">
            <v>R.フロントアウトサイドパネルセット</v>
          </cell>
          <cell r="E345" t="str">
            <v>CTRピラー下</v>
          </cell>
          <cell r="F345" t="str">
            <v>外傷</v>
          </cell>
          <cell r="G345">
            <v>0</v>
          </cell>
          <cell r="H345">
            <v>1</v>
          </cell>
          <cell r="I345">
            <v>0</v>
          </cell>
          <cell r="J345">
            <v>1</v>
          </cell>
        </row>
        <row r="346">
          <cell r="A346" t="str">
            <v>AF</v>
          </cell>
          <cell r="B346" t="str">
            <v>S2G</v>
          </cell>
          <cell r="C346" t="str">
            <v>R.フロントアウトサイドパネルセット</v>
          </cell>
          <cell r="E346" t="str">
            <v>ステップ</v>
          </cell>
          <cell r="F346" t="str">
            <v>外傷</v>
          </cell>
          <cell r="G346">
            <v>1</v>
          </cell>
          <cell r="H346">
            <v>0</v>
          </cell>
          <cell r="I346">
            <v>0</v>
          </cell>
          <cell r="J346">
            <v>1</v>
          </cell>
        </row>
        <row r="347">
          <cell r="A347" t="str">
            <v>AF</v>
          </cell>
          <cell r="B347" t="str">
            <v>S2G</v>
          </cell>
          <cell r="C347" t="str">
            <v>R.フロントオープニングトリム</v>
          </cell>
          <cell r="F347" t="str">
            <v>噛み込み</v>
          </cell>
          <cell r="G347">
            <v>0</v>
          </cell>
          <cell r="H347">
            <v>1</v>
          </cell>
          <cell r="I347">
            <v>0</v>
          </cell>
          <cell r="J347">
            <v>1</v>
          </cell>
        </row>
        <row r="348">
          <cell r="A348" t="str">
            <v>AF</v>
          </cell>
          <cell r="B348" t="str">
            <v>S2G</v>
          </cell>
          <cell r="C348" t="str">
            <v>R.フロントサイドセンサーASSY</v>
          </cell>
          <cell r="F348" t="str">
            <v>結合不可</v>
          </cell>
          <cell r="G348">
            <v>1</v>
          </cell>
          <cell r="H348">
            <v>0</v>
          </cell>
          <cell r="I348">
            <v>0</v>
          </cell>
          <cell r="J348">
            <v>1</v>
          </cell>
        </row>
        <row r="349">
          <cell r="A349" t="str">
            <v>AF</v>
          </cell>
          <cell r="B349" t="str">
            <v>S2G</v>
          </cell>
          <cell r="C349" t="str">
            <v>R.フロントセンサーASSY</v>
          </cell>
          <cell r="D349" t="str">
            <v>カプラー</v>
          </cell>
          <cell r="F349" t="str">
            <v>割れ</v>
          </cell>
          <cell r="G349">
            <v>1</v>
          </cell>
          <cell r="H349">
            <v>0</v>
          </cell>
          <cell r="I349">
            <v>0</v>
          </cell>
          <cell r="J349">
            <v>1</v>
          </cell>
        </row>
        <row r="350">
          <cell r="A350" t="str">
            <v>AF</v>
          </cell>
          <cell r="B350" t="str">
            <v>S2G</v>
          </cell>
          <cell r="C350" t="str">
            <v>R.フロントドアーランチャンネル</v>
          </cell>
          <cell r="E350" t="str">
            <v>コーナー</v>
          </cell>
          <cell r="F350" t="str">
            <v>噛み込み</v>
          </cell>
          <cell r="G350">
            <v>0</v>
          </cell>
          <cell r="H350">
            <v>1</v>
          </cell>
          <cell r="I350">
            <v>0</v>
          </cell>
          <cell r="J350">
            <v>1</v>
          </cell>
        </row>
        <row r="351">
          <cell r="A351" t="str">
            <v>AF</v>
          </cell>
          <cell r="B351" t="str">
            <v>S2G</v>
          </cell>
          <cell r="C351" t="str">
            <v>R.フロントピラーガーニッシュASSY</v>
          </cell>
          <cell r="F351" t="str">
            <v>セット不良</v>
          </cell>
          <cell r="G351">
            <v>1</v>
          </cell>
          <cell r="H351">
            <v>0</v>
          </cell>
          <cell r="I351">
            <v>0</v>
          </cell>
          <cell r="J351">
            <v>1</v>
          </cell>
        </row>
        <row r="352">
          <cell r="A352" t="str">
            <v>AF</v>
          </cell>
          <cell r="B352" t="str">
            <v>S2G</v>
          </cell>
          <cell r="C352" t="str">
            <v>R.リヤーアウターシートベルトASSY</v>
          </cell>
          <cell r="F352" t="str">
            <v>ナット無し</v>
          </cell>
          <cell r="G352">
            <v>1</v>
          </cell>
          <cell r="H352">
            <v>0</v>
          </cell>
          <cell r="I352">
            <v>0</v>
          </cell>
          <cell r="J352">
            <v>1</v>
          </cell>
        </row>
        <row r="353">
          <cell r="A353" t="str">
            <v>AF</v>
          </cell>
          <cell r="B353" t="str">
            <v>S2G</v>
          </cell>
          <cell r="C353" t="str">
            <v>R.リヤーアウトサイドパネルセット</v>
          </cell>
          <cell r="E353" t="str">
            <v>ステップ</v>
          </cell>
          <cell r="F353" t="str">
            <v>すり傷</v>
          </cell>
          <cell r="G353">
            <v>0</v>
          </cell>
          <cell r="H353">
            <v>1</v>
          </cell>
          <cell r="I353">
            <v>0</v>
          </cell>
          <cell r="J353">
            <v>1</v>
          </cell>
        </row>
        <row r="354">
          <cell r="A354" t="str">
            <v>AF</v>
          </cell>
          <cell r="B354" t="str">
            <v>S2G</v>
          </cell>
          <cell r="C354" t="str">
            <v>R.リヤーアウトサイドパネルセット</v>
          </cell>
          <cell r="E354" t="str">
            <v>ステップ</v>
          </cell>
          <cell r="F354" t="str">
            <v>外傷</v>
          </cell>
          <cell r="G354">
            <v>0</v>
          </cell>
          <cell r="H354">
            <v>1</v>
          </cell>
          <cell r="I354">
            <v>0</v>
          </cell>
          <cell r="J354">
            <v>1</v>
          </cell>
        </row>
        <row r="355">
          <cell r="A355" t="str">
            <v>AF</v>
          </cell>
          <cell r="B355" t="str">
            <v>S2G</v>
          </cell>
          <cell r="C355" t="str">
            <v>R.リヤードアーワイヤーハーネス</v>
          </cell>
          <cell r="D355" t="str">
            <v>カプラー</v>
          </cell>
          <cell r="F355" t="str">
            <v>割れ</v>
          </cell>
          <cell r="G355">
            <v>1</v>
          </cell>
          <cell r="H355">
            <v>0</v>
          </cell>
          <cell r="I355">
            <v>0</v>
          </cell>
          <cell r="J355">
            <v>1</v>
          </cell>
        </row>
        <row r="356">
          <cell r="A356" t="str">
            <v>AF</v>
          </cell>
          <cell r="B356" t="str">
            <v>S2G</v>
          </cell>
          <cell r="C356" t="str">
            <v>R.リヤーホイールアーチ</v>
          </cell>
          <cell r="E356" t="str">
            <v>上</v>
          </cell>
          <cell r="F356" t="str">
            <v>外傷</v>
          </cell>
          <cell r="G356">
            <v>1</v>
          </cell>
          <cell r="H356">
            <v>0</v>
          </cell>
          <cell r="I356">
            <v>0</v>
          </cell>
          <cell r="J356">
            <v>1</v>
          </cell>
        </row>
        <row r="357">
          <cell r="A357" t="str">
            <v>AF</v>
          </cell>
          <cell r="B357" t="str">
            <v>S2G</v>
          </cell>
          <cell r="C357" t="str">
            <v>アシスタントモジュールASSY</v>
          </cell>
          <cell r="F357" t="str">
            <v>締付不可</v>
          </cell>
          <cell r="G357">
            <v>1</v>
          </cell>
          <cell r="H357">
            <v>0</v>
          </cell>
          <cell r="I357">
            <v>0</v>
          </cell>
          <cell r="J357">
            <v>1</v>
          </cell>
        </row>
        <row r="358">
          <cell r="A358" t="str">
            <v>AF</v>
          </cell>
          <cell r="B358" t="str">
            <v>S2G</v>
          </cell>
          <cell r="C358" t="str">
            <v>イグニッションキーASSY</v>
          </cell>
          <cell r="D358" t="str">
            <v>カプラー</v>
          </cell>
          <cell r="F358" t="str">
            <v>割れ</v>
          </cell>
          <cell r="G358">
            <v>1</v>
          </cell>
          <cell r="H358">
            <v>0</v>
          </cell>
          <cell r="I358">
            <v>0</v>
          </cell>
          <cell r="J358">
            <v>1</v>
          </cell>
        </row>
        <row r="359">
          <cell r="A359" t="str">
            <v>AF</v>
          </cell>
          <cell r="B359" t="str">
            <v>S2G</v>
          </cell>
          <cell r="C359" t="str">
            <v>イグニッションキーASSY</v>
          </cell>
          <cell r="D359" t="str">
            <v>カプラー</v>
          </cell>
          <cell r="F359" t="str">
            <v>爪折れ</v>
          </cell>
          <cell r="G359">
            <v>1</v>
          </cell>
          <cell r="H359">
            <v>0</v>
          </cell>
          <cell r="I359">
            <v>0</v>
          </cell>
          <cell r="J359">
            <v>1</v>
          </cell>
        </row>
        <row r="360">
          <cell r="A360" t="str">
            <v>AF</v>
          </cell>
          <cell r="B360" t="str">
            <v>S2G</v>
          </cell>
          <cell r="C360" t="str">
            <v>インストルメントパネルASSY</v>
          </cell>
          <cell r="E360" t="str">
            <v>中</v>
          </cell>
          <cell r="F360" t="str">
            <v>締付不良</v>
          </cell>
          <cell r="G360">
            <v>1</v>
          </cell>
          <cell r="H360">
            <v>0</v>
          </cell>
          <cell r="I360">
            <v>0</v>
          </cell>
          <cell r="J360">
            <v>1</v>
          </cell>
        </row>
        <row r="361">
          <cell r="A361" t="str">
            <v>AF</v>
          </cell>
          <cell r="B361" t="str">
            <v>S2G</v>
          </cell>
          <cell r="C361" t="str">
            <v>ウインドシールドワイパーブレードDR側</v>
          </cell>
          <cell r="F361" t="str">
            <v>締付不良</v>
          </cell>
          <cell r="G361">
            <v>0</v>
          </cell>
          <cell r="H361">
            <v>1</v>
          </cell>
          <cell r="I361">
            <v>0</v>
          </cell>
          <cell r="J361">
            <v>1</v>
          </cell>
        </row>
        <row r="362">
          <cell r="A362" t="str">
            <v>AF</v>
          </cell>
          <cell r="B362" t="str">
            <v>S2G</v>
          </cell>
          <cell r="C362" t="str">
            <v>ウォッシャータンクセット</v>
          </cell>
          <cell r="D362" t="str">
            <v>カプラー</v>
          </cell>
          <cell r="F362" t="str">
            <v>爪折れ</v>
          </cell>
          <cell r="G362">
            <v>1</v>
          </cell>
          <cell r="H362">
            <v>0</v>
          </cell>
          <cell r="I362">
            <v>0</v>
          </cell>
          <cell r="J362">
            <v>1</v>
          </cell>
        </row>
        <row r="363">
          <cell r="A363" t="str">
            <v>AF</v>
          </cell>
          <cell r="B363" t="str">
            <v>S2G</v>
          </cell>
          <cell r="C363" t="str">
            <v>エアークリーナーケースASSY</v>
          </cell>
          <cell r="F363" t="str">
            <v>外傷</v>
          </cell>
          <cell r="G363">
            <v>0</v>
          </cell>
          <cell r="H363">
            <v>0</v>
          </cell>
          <cell r="I363">
            <v>1</v>
          </cell>
          <cell r="J363">
            <v>1</v>
          </cell>
        </row>
        <row r="364">
          <cell r="A364" t="str">
            <v>AF</v>
          </cell>
          <cell r="B364" t="str">
            <v>S2G</v>
          </cell>
          <cell r="C364" t="str">
            <v>エレクトロ二ックコントロールユニット</v>
          </cell>
          <cell r="F364" t="str">
            <v>タップ折れ</v>
          </cell>
          <cell r="G364">
            <v>1</v>
          </cell>
          <cell r="H364">
            <v>0</v>
          </cell>
          <cell r="I364">
            <v>0</v>
          </cell>
          <cell r="J364">
            <v>1</v>
          </cell>
        </row>
        <row r="365">
          <cell r="A365" t="str">
            <v>AF</v>
          </cell>
          <cell r="B365" t="str">
            <v>S2G</v>
          </cell>
          <cell r="C365" t="str">
            <v>カウルトップASSY</v>
          </cell>
          <cell r="D365" t="str">
            <v>カウルトップクリップ</v>
          </cell>
          <cell r="F365" t="str">
            <v>浮き</v>
          </cell>
          <cell r="G365">
            <v>0</v>
          </cell>
          <cell r="H365">
            <v>1</v>
          </cell>
          <cell r="I365">
            <v>0</v>
          </cell>
          <cell r="J365">
            <v>1</v>
          </cell>
        </row>
        <row r="366">
          <cell r="A366" t="str">
            <v>AF</v>
          </cell>
          <cell r="B366" t="str">
            <v>S2G</v>
          </cell>
          <cell r="C366" t="str">
            <v>コラムロアーカバーASSY</v>
          </cell>
          <cell r="D366" t="str">
            <v>コラムアッパーカバーASSY</v>
          </cell>
          <cell r="F366" t="str">
            <v>隙間</v>
          </cell>
          <cell r="G366">
            <v>0</v>
          </cell>
          <cell r="H366">
            <v>0</v>
          </cell>
          <cell r="I366">
            <v>1</v>
          </cell>
          <cell r="J366">
            <v>1</v>
          </cell>
        </row>
        <row r="367">
          <cell r="A367" t="str">
            <v>AF</v>
          </cell>
          <cell r="B367" t="str">
            <v>S2G</v>
          </cell>
          <cell r="C367" t="str">
            <v>コラムロアーカバーASSY</v>
          </cell>
          <cell r="F367" t="str">
            <v>隙間</v>
          </cell>
          <cell r="G367">
            <v>0</v>
          </cell>
          <cell r="H367">
            <v>0</v>
          </cell>
          <cell r="I367">
            <v>1</v>
          </cell>
          <cell r="J367">
            <v>1</v>
          </cell>
        </row>
        <row r="368">
          <cell r="A368" t="str">
            <v>AF</v>
          </cell>
          <cell r="B368" t="str">
            <v>S2G</v>
          </cell>
          <cell r="C368" t="str">
            <v>コンプレッサーASSY</v>
          </cell>
          <cell r="D368" t="str">
            <v>カプラー</v>
          </cell>
          <cell r="F368" t="str">
            <v>セット不良</v>
          </cell>
          <cell r="G368">
            <v>1</v>
          </cell>
          <cell r="H368">
            <v>0</v>
          </cell>
          <cell r="I368">
            <v>0</v>
          </cell>
          <cell r="J368">
            <v>1</v>
          </cell>
        </row>
        <row r="369">
          <cell r="A369" t="str">
            <v>AF</v>
          </cell>
          <cell r="B369" t="str">
            <v>S2G</v>
          </cell>
          <cell r="C369" t="str">
            <v>コンプレッサーASSY</v>
          </cell>
          <cell r="D369" t="str">
            <v>カプラー</v>
          </cell>
          <cell r="F369" t="str">
            <v>結合不可</v>
          </cell>
          <cell r="G369">
            <v>1</v>
          </cell>
          <cell r="H369">
            <v>0</v>
          </cell>
          <cell r="I369">
            <v>0</v>
          </cell>
          <cell r="J369">
            <v>1</v>
          </cell>
        </row>
        <row r="370">
          <cell r="A370" t="str">
            <v>AF</v>
          </cell>
          <cell r="B370" t="str">
            <v>S2G</v>
          </cell>
          <cell r="C370" t="str">
            <v>コンプレッサーASSY</v>
          </cell>
          <cell r="D370" t="str">
            <v>カプラー</v>
          </cell>
          <cell r="F370" t="str">
            <v>結合不良</v>
          </cell>
          <cell r="G370">
            <v>1</v>
          </cell>
          <cell r="H370">
            <v>0</v>
          </cell>
          <cell r="I370">
            <v>0</v>
          </cell>
          <cell r="J370">
            <v>1</v>
          </cell>
        </row>
        <row r="371">
          <cell r="A371" t="str">
            <v>AF</v>
          </cell>
          <cell r="B371" t="str">
            <v>S2G</v>
          </cell>
          <cell r="C371" t="str">
            <v>サイドアウトレットASSY</v>
          </cell>
          <cell r="F371" t="str">
            <v>セット不良</v>
          </cell>
          <cell r="G371">
            <v>1</v>
          </cell>
          <cell r="H371">
            <v>0</v>
          </cell>
          <cell r="I371">
            <v>0</v>
          </cell>
          <cell r="J371">
            <v>1</v>
          </cell>
        </row>
        <row r="372">
          <cell r="A372" t="str">
            <v>AF</v>
          </cell>
          <cell r="B372" t="str">
            <v>S2G</v>
          </cell>
          <cell r="C372" t="str">
            <v>スターターモーターASSY</v>
          </cell>
          <cell r="D372" t="str">
            <v>クリップ</v>
          </cell>
          <cell r="F372" t="str">
            <v>未セット</v>
          </cell>
          <cell r="G372">
            <v>1</v>
          </cell>
          <cell r="H372">
            <v>0</v>
          </cell>
          <cell r="I372">
            <v>0</v>
          </cell>
          <cell r="J372">
            <v>1</v>
          </cell>
        </row>
        <row r="373">
          <cell r="A373" t="str">
            <v>AF</v>
          </cell>
          <cell r="B373" t="str">
            <v>S2G</v>
          </cell>
          <cell r="C373" t="str">
            <v>ステアリングギヤーボックスCOMP</v>
          </cell>
          <cell r="F373" t="str">
            <v>タップ折れ</v>
          </cell>
          <cell r="G373">
            <v>1</v>
          </cell>
          <cell r="H373">
            <v>0</v>
          </cell>
          <cell r="I373">
            <v>0</v>
          </cell>
          <cell r="J373">
            <v>1</v>
          </cell>
        </row>
        <row r="374">
          <cell r="A374" t="str">
            <v>AF</v>
          </cell>
          <cell r="B374" t="str">
            <v>S2G</v>
          </cell>
          <cell r="C374" t="str">
            <v>ステアリングジョイントB.COMP</v>
          </cell>
          <cell r="D374" t="str">
            <v>ステアリングジョイントカバー</v>
          </cell>
          <cell r="F374" t="str">
            <v>当り</v>
          </cell>
          <cell r="G374">
            <v>1</v>
          </cell>
          <cell r="H374">
            <v>0</v>
          </cell>
          <cell r="I374">
            <v>0</v>
          </cell>
          <cell r="J374">
            <v>1</v>
          </cell>
        </row>
        <row r="375">
          <cell r="A375" t="str">
            <v>AF</v>
          </cell>
          <cell r="B375" t="str">
            <v>S2G</v>
          </cell>
          <cell r="C375" t="str">
            <v>スロットルワイヤー</v>
          </cell>
          <cell r="F375" t="str">
            <v>調整不可</v>
          </cell>
          <cell r="G375">
            <v>1</v>
          </cell>
          <cell r="H375">
            <v>0</v>
          </cell>
          <cell r="I375">
            <v>0</v>
          </cell>
          <cell r="J375">
            <v>1</v>
          </cell>
        </row>
        <row r="376">
          <cell r="A376" t="str">
            <v>AF</v>
          </cell>
          <cell r="B376" t="str">
            <v>S2G</v>
          </cell>
          <cell r="C376" t="str">
            <v>テールゲートCOMP</v>
          </cell>
          <cell r="D376" t="str">
            <v>ブラインドプラグ</v>
          </cell>
          <cell r="E376" t="str">
            <v>内</v>
          </cell>
          <cell r="F376" t="str">
            <v>未取付</v>
          </cell>
          <cell r="G376">
            <v>0</v>
          </cell>
          <cell r="H376">
            <v>1</v>
          </cell>
          <cell r="I376">
            <v>0</v>
          </cell>
          <cell r="J376">
            <v>1</v>
          </cell>
        </row>
        <row r="377">
          <cell r="A377" t="str">
            <v>AF</v>
          </cell>
          <cell r="B377" t="str">
            <v>S2G</v>
          </cell>
          <cell r="C377" t="str">
            <v>テールゲートCOMP</v>
          </cell>
          <cell r="D377" t="str">
            <v>プラスター</v>
          </cell>
          <cell r="E377" t="str">
            <v>内</v>
          </cell>
          <cell r="F377" t="str">
            <v>未貼付</v>
          </cell>
          <cell r="G377">
            <v>0</v>
          </cell>
          <cell r="H377">
            <v>1</v>
          </cell>
          <cell r="I377">
            <v>0</v>
          </cell>
          <cell r="J377">
            <v>1</v>
          </cell>
        </row>
        <row r="378">
          <cell r="A378" t="str">
            <v>AF</v>
          </cell>
          <cell r="B378" t="str">
            <v>S2G</v>
          </cell>
          <cell r="C378" t="str">
            <v>テールゲートCOMP</v>
          </cell>
          <cell r="F378" t="str">
            <v>開かない</v>
          </cell>
          <cell r="G378">
            <v>0</v>
          </cell>
          <cell r="H378">
            <v>1</v>
          </cell>
          <cell r="I378">
            <v>0</v>
          </cell>
          <cell r="J378">
            <v>1</v>
          </cell>
        </row>
        <row r="379">
          <cell r="A379" t="str">
            <v>AF</v>
          </cell>
          <cell r="B379" t="str">
            <v>S2G</v>
          </cell>
          <cell r="C379" t="str">
            <v>テールゲートCOMP</v>
          </cell>
          <cell r="F379" t="str">
            <v>閉時異音</v>
          </cell>
          <cell r="G379">
            <v>0</v>
          </cell>
          <cell r="H379">
            <v>0</v>
          </cell>
          <cell r="I379">
            <v>1</v>
          </cell>
          <cell r="J379">
            <v>1</v>
          </cell>
        </row>
        <row r="380">
          <cell r="A380" t="str">
            <v>AF</v>
          </cell>
          <cell r="B380" t="str">
            <v>S2G</v>
          </cell>
          <cell r="C380" t="str">
            <v>トランクルームライトASSY</v>
          </cell>
          <cell r="D380" t="str">
            <v>カプラー</v>
          </cell>
          <cell r="F380" t="str">
            <v>結合不可</v>
          </cell>
          <cell r="G380">
            <v>1</v>
          </cell>
          <cell r="H380">
            <v>0</v>
          </cell>
          <cell r="I380">
            <v>0</v>
          </cell>
          <cell r="J380">
            <v>1</v>
          </cell>
        </row>
        <row r="381">
          <cell r="A381" t="str">
            <v>AF</v>
          </cell>
          <cell r="B381" t="str">
            <v>S2G</v>
          </cell>
          <cell r="C381" t="str">
            <v>トランクルームライトASSY</v>
          </cell>
          <cell r="F381" t="str">
            <v>結合不可</v>
          </cell>
          <cell r="G381">
            <v>1</v>
          </cell>
          <cell r="H381">
            <v>0</v>
          </cell>
          <cell r="I381">
            <v>0</v>
          </cell>
          <cell r="J381">
            <v>1</v>
          </cell>
        </row>
        <row r="382">
          <cell r="A382" t="str">
            <v>AF</v>
          </cell>
          <cell r="B382" t="str">
            <v>S2G</v>
          </cell>
          <cell r="C382" t="str">
            <v>トランクルームライトASSY</v>
          </cell>
          <cell r="F382" t="str">
            <v>取付不可</v>
          </cell>
          <cell r="G382">
            <v>1</v>
          </cell>
          <cell r="H382">
            <v>0</v>
          </cell>
          <cell r="I382">
            <v>0</v>
          </cell>
          <cell r="J382">
            <v>1</v>
          </cell>
        </row>
        <row r="383">
          <cell r="A383" t="str">
            <v>AF</v>
          </cell>
          <cell r="B383" t="str">
            <v>S2G</v>
          </cell>
          <cell r="C383" t="str">
            <v>ハザードスイッチASSY</v>
          </cell>
          <cell r="D383" t="str">
            <v>カプラー</v>
          </cell>
          <cell r="F383" t="str">
            <v>割れ</v>
          </cell>
          <cell r="G383">
            <v>1</v>
          </cell>
          <cell r="H383">
            <v>0</v>
          </cell>
          <cell r="I383">
            <v>0</v>
          </cell>
          <cell r="J383">
            <v>1</v>
          </cell>
        </row>
        <row r="384">
          <cell r="A384" t="str">
            <v>AF</v>
          </cell>
          <cell r="B384" t="str">
            <v>S2G</v>
          </cell>
          <cell r="C384" t="str">
            <v>フロントウインドシールドガラス</v>
          </cell>
          <cell r="F384" t="str">
            <v>割れ</v>
          </cell>
          <cell r="G384">
            <v>1</v>
          </cell>
          <cell r="H384">
            <v>0</v>
          </cell>
          <cell r="I384">
            <v>0</v>
          </cell>
          <cell r="J384">
            <v>1</v>
          </cell>
        </row>
        <row r="385">
          <cell r="A385" t="str">
            <v>AF</v>
          </cell>
          <cell r="B385" t="str">
            <v>S2G</v>
          </cell>
          <cell r="C385" t="str">
            <v>フロントウインドシールドモールディング</v>
          </cell>
          <cell r="E385" t="str">
            <v>右上</v>
          </cell>
          <cell r="F385" t="str">
            <v>浮き</v>
          </cell>
          <cell r="G385">
            <v>0</v>
          </cell>
          <cell r="H385">
            <v>1</v>
          </cell>
          <cell r="I385">
            <v>0</v>
          </cell>
          <cell r="J385">
            <v>1</v>
          </cell>
        </row>
        <row r="386">
          <cell r="A386" t="str">
            <v>AF</v>
          </cell>
          <cell r="B386" t="str">
            <v>S2G</v>
          </cell>
          <cell r="C386" t="str">
            <v>フロントグリルASSY.</v>
          </cell>
          <cell r="F386" t="str">
            <v>未取付</v>
          </cell>
          <cell r="G386">
            <v>1</v>
          </cell>
          <cell r="H386">
            <v>0</v>
          </cell>
          <cell r="I386">
            <v>0</v>
          </cell>
          <cell r="J386">
            <v>1</v>
          </cell>
        </row>
        <row r="387">
          <cell r="A387" t="str">
            <v>AF</v>
          </cell>
          <cell r="B387" t="str">
            <v>S2G</v>
          </cell>
          <cell r="C387" t="str">
            <v>フロントコンソール</v>
          </cell>
          <cell r="D387" t="str">
            <v>フロアーマット</v>
          </cell>
          <cell r="E387" t="str">
            <v>左</v>
          </cell>
          <cell r="F387" t="str">
            <v>セット不良</v>
          </cell>
          <cell r="G387">
            <v>1</v>
          </cell>
          <cell r="H387">
            <v>0</v>
          </cell>
          <cell r="I387">
            <v>0</v>
          </cell>
          <cell r="J387">
            <v>1</v>
          </cell>
        </row>
        <row r="388">
          <cell r="A388" t="str">
            <v>AF</v>
          </cell>
          <cell r="B388" t="str">
            <v>S2G</v>
          </cell>
          <cell r="C388" t="str">
            <v>フロントトーイングフックカバー</v>
          </cell>
          <cell r="F388" t="str">
            <v>未取付</v>
          </cell>
          <cell r="G388">
            <v>1</v>
          </cell>
          <cell r="H388">
            <v>0</v>
          </cell>
          <cell r="I388">
            <v>0</v>
          </cell>
          <cell r="J388">
            <v>1</v>
          </cell>
        </row>
        <row r="389">
          <cell r="A389" t="str">
            <v>AF</v>
          </cell>
          <cell r="B389" t="str">
            <v>S2G</v>
          </cell>
          <cell r="C389" t="str">
            <v>フロントバルクヘッドCOMP</v>
          </cell>
          <cell r="F389" t="str">
            <v>外傷</v>
          </cell>
          <cell r="G389">
            <v>0</v>
          </cell>
          <cell r="H389">
            <v>0</v>
          </cell>
          <cell r="I389">
            <v>1</v>
          </cell>
          <cell r="J389">
            <v>1</v>
          </cell>
        </row>
        <row r="390">
          <cell r="A390" t="str">
            <v>AF</v>
          </cell>
          <cell r="B390" t="str">
            <v>S2G</v>
          </cell>
          <cell r="C390" t="str">
            <v>フロントバンパーフェイス</v>
          </cell>
          <cell r="D390" t="str">
            <v>フロントバンパービーム</v>
          </cell>
          <cell r="E390" t="str">
            <v>左</v>
          </cell>
          <cell r="F390" t="str">
            <v>ＯＳ・トルクオーバー</v>
          </cell>
          <cell r="G390">
            <v>1</v>
          </cell>
          <cell r="H390">
            <v>0</v>
          </cell>
          <cell r="I390">
            <v>0</v>
          </cell>
          <cell r="J390">
            <v>1</v>
          </cell>
        </row>
        <row r="391">
          <cell r="A391" t="str">
            <v>AF</v>
          </cell>
          <cell r="B391" t="str">
            <v>S2G</v>
          </cell>
          <cell r="C391" t="str">
            <v>フロントバンパーフェイス</v>
          </cell>
          <cell r="E391" t="str">
            <v>右</v>
          </cell>
          <cell r="F391" t="str">
            <v>取付不良</v>
          </cell>
          <cell r="G391">
            <v>0</v>
          </cell>
          <cell r="H391">
            <v>1</v>
          </cell>
          <cell r="I391">
            <v>0</v>
          </cell>
          <cell r="J391">
            <v>1</v>
          </cell>
        </row>
        <row r="392">
          <cell r="A392" t="str">
            <v>AF</v>
          </cell>
          <cell r="B392" t="str">
            <v>S2G</v>
          </cell>
          <cell r="C392" t="str">
            <v>フロントバンパーフェイス</v>
          </cell>
          <cell r="E392" t="str">
            <v>右サイド</v>
          </cell>
          <cell r="F392" t="str">
            <v>外傷</v>
          </cell>
          <cell r="G392">
            <v>0</v>
          </cell>
          <cell r="H392">
            <v>1</v>
          </cell>
          <cell r="I392">
            <v>0</v>
          </cell>
          <cell r="J392">
            <v>1</v>
          </cell>
        </row>
        <row r="393">
          <cell r="A393" t="str">
            <v>AF</v>
          </cell>
          <cell r="B393" t="str">
            <v>S2G</v>
          </cell>
          <cell r="C393" t="str">
            <v>ボンネットワイヤーASSY</v>
          </cell>
          <cell r="F393" t="str">
            <v>戻らない</v>
          </cell>
          <cell r="G393">
            <v>0</v>
          </cell>
          <cell r="H393">
            <v>1</v>
          </cell>
          <cell r="I393">
            <v>0</v>
          </cell>
          <cell r="J393">
            <v>1</v>
          </cell>
        </row>
        <row r="394">
          <cell r="A394" t="str">
            <v>AF</v>
          </cell>
          <cell r="B394" t="str">
            <v>S2G</v>
          </cell>
          <cell r="C394" t="str">
            <v>マスターパワーチューブステーB</v>
          </cell>
          <cell r="D394" t="str">
            <v>クランプ</v>
          </cell>
          <cell r="F394" t="str">
            <v>ネジ山上がり</v>
          </cell>
          <cell r="G394">
            <v>1</v>
          </cell>
          <cell r="H394">
            <v>0</v>
          </cell>
          <cell r="I394">
            <v>0</v>
          </cell>
          <cell r="J394">
            <v>1</v>
          </cell>
        </row>
        <row r="395">
          <cell r="A395" t="str">
            <v>AF</v>
          </cell>
          <cell r="B395" t="str">
            <v>S2G</v>
          </cell>
          <cell r="C395" t="str">
            <v>ライセンスライトASSY</v>
          </cell>
          <cell r="D395" t="str">
            <v>カプラー</v>
          </cell>
          <cell r="F395" t="str">
            <v>断線</v>
          </cell>
          <cell r="G395">
            <v>1</v>
          </cell>
          <cell r="H395">
            <v>0</v>
          </cell>
          <cell r="I395">
            <v>0</v>
          </cell>
          <cell r="J395">
            <v>1</v>
          </cell>
        </row>
        <row r="396">
          <cell r="A396" t="str">
            <v>AF</v>
          </cell>
          <cell r="B396" t="str">
            <v>S2G</v>
          </cell>
          <cell r="C396" t="str">
            <v>ライセンスライトASSY</v>
          </cell>
          <cell r="F396" t="str">
            <v>不灯</v>
          </cell>
          <cell r="G396">
            <v>0</v>
          </cell>
          <cell r="H396">
            <v>1</v>
          </cell>
          <cell r="I396">
            <v>0</v>
          </cell>
          <cell r="J396">
            <v>1</v>
          </cell>
        </row>
        <row r="397">
          <cell r="A397" t="str">
            <v>AF</v>
          </cell>
          <cell r="B397" t="str">
            <v>S2G</v>
          </cell>
          <cell r="C397" t="str">
            <v>リザーブタンクBRKT</v>
          </cell>
          <cell r="D397" t="str">
            <v>ボルト</v>
          </cell>
          <cell r="F397" t="str">
            <v>ネジ山上がり</v>
          </cell>
          <cell r="G397">
            <v>1</v>
          </cell>
          <cell r="H397">
            <v>0</v>
          </cell>
          <cell r="I397">
            <v>0</v>
          </cell>
          <cell r="J397">
            <v>1</v>
          </cell>
        </row>
        <row r="398">
          <cell r="A398" t="str">
            <v>AF</v>
          </cell>
          <cell r="B398" t="str">
            <v>S2G</v>
          </cell>
          <cell r="C398" t="str">
            <v>リヤーウインドシールドノズルASSY</v>
          </cell>
          <cell r="F398" t="str">
            <v>出ない</v>
          </cell>
          <cell r="G398">
            <v>0</v>
          </cell>
          <cell r="H398">
            <v>0</v>
          </cell>
          <cell r="I398">
            <v>1</v>
          </cell>
          <cell r="J398">
            <v>1</v>
          </cell>
        </row>
        <row r="399">
          <cell r="A399" t="str">
            <v>AF</v>
          </cell>
          <cell r="B399" t="str">
            <v>S2G</v>
          </cell>
          <cell r="C399" t="str">
            <v>リヤーライセンスライトガーニッシュASSY</v>
          </cell>
          <cell r="F399" t="str">
            <v>未締付</v>
          </cell>
          <cell r="G399">
            <v>0</v>
          </cell>
          <cell r="H399">
            <v>0</v>
          </cell>
          <cell r="I399">
            <v>1</v>
          </cell>
          <cell r="J399">
            <v>1</v>
          </cell>
        </row>
        <row r="400">
          <cell r="A400" t="str">
            <v>AF</v>
          </cell>
          <cell r="B400" t="str">
            <v>S2G</v>
          </cell>
          <cell r="C400" t="str">
            <v>リヤーワイパーモーターASSY</v>
          </cell>
          <cell r="D400" t="str">
            <v>カプラー</v>
          </cell>
          <cell r="F400" t="str">
            <v>爪折れ</v>
          </cell>
          <cell r="G400">
            <v>1</v>
          </cell>
          <cell r="H400">
            <v>0</v>
          </cell>
          <cell r="I400">
            <v>0</v>
          </cell>
          <cell r="J400">
            <v>1</v>
          </cell>
        </row>
        <row r="401">
          <cell r="A401" t="str">
            <v>AF</v>
          </cell>
          <cell r="B401" t="str">
            <v>S2G</v>
          </cell>
          <cell r="C401" t="str">
            <v>レンズ(トランクライト)</v>
          </cell>
          <cell r="D401" t="str">
            <v>カプラー</v>
          </cell>
          <cell r="F401" t="str">
            <v>通し不良</v>
          </cell>
          <cell r="G401">
            <v>1</v>
          </cell>
          <cell r="H401">
            <v>0</v>
          </cell>
          <cell r="I401">
            <v>0</v>
          </cell>
          <cell r="J401">
            <v>1</v>
          </cell>
        </row>
        <row r="402">
          <cell r="A402" t="str">
            <v>AF</v>
          </cell>
          <cell r="B402" t="str">
            <v>S2G</v>
          </cell>
          <cell r="C402" t="str">
            <v>ワイヤーガイドベース</v>
          </cell>
          <cell r="F402" t="str">
            <v>ボルト折れ</v>
          </cell>
          <cell r="G402">
            <v>1</v>
          </cell>
          <cell r="H402">
            <v>0</v>
          </cell>
          <cell r="I402">
            <v>0</v>
          </cell>
          <cell r="J402">
            <v>1</v>
          </cell>
        </row>
        <row r="403">
          <cell r="A403" t="str">
            <v>AF</v>
          </cell>
          <cell r="B403" t="str">
            <v>S2K</v>
          </cell>
          <cell r="C403" t="str">
            <v>1Dキーレスブロック機能</v>
          </cell>
          <cell r="F403" t="str">
            <v>不効・効かない</v>
          </cell>
          <cell r="G403">
            <v>0</v>
          </cell>
          <cell r="H403">
            <v>1</v>
          </cell>
          <cell r="I403">
            <v>0</v>
          </cell>
          <cell r="J403">
            <v>1</v>
          </cell>
        </row>
        <row r="404">
          <cell r="A404" t="str">
            <v>AF</v>
          </cell>
          <cell r="B404" t="str">
            <v>S2K</v>
          </cell>
          <cell r="C404" t="str">
            <v>ATシフトポジションインジケーター</v>
          </cell>
          <cell r="F404" t="str">
            <v>不灯</v>
          </cell>
          <cell r="G404">
            <v>0</v>
          </cell>
          <cell r="H404">
            <v>1</v>
          </cell>
          <cell r="I404">
            <v>0</v>
          </cell>
          <cell r="J404">
            <v>1</v>
          </cell>
        </row>
        <row r="405">
          <cell r="A405" t="str">
            <v>AF</v>
          </cell>
          <cell r="B405" t="str">
            <v>S2K</v>
          </cell>
          <cell r="C405" t="str">
            <v>CHECK(PGM-FI)ランプ</v>
          </cell>
          <cell r="F405" t="str">
            <v>不灯</v>
          </cell>
          <cell r="G405">
            <v>0</v>
          </cell>
          <cell r="H405">
            <v>1</v>
          </cell>
          <cell r="I405">
            <v>0</v>
          </cell>
          <cell r="J405">
            <v>1</v>
          </cell>
        </row>
        <row r="406">
          <cell r="A406" t="str">
            <v>AF</v>
          </cell>
          <cell r="B406" t="str">
            <v>S2K</v>
          </cell>
          <cell r="C406" t="str">
            <v>ENG.ワイヤーハーネス</v>
          </cell>
          <cell r="F406" t="str">
            <v>断線</v>
          </cell>
          <cell r="G406">
            <v>1</v>
          </cell>
          <cell r="H406">
            <v>0</v>
          </cell>
          <cell r="I406">
            <v>0</v>
          </cell>
          <cell r="J406">
            <v>1</v>
          </cell>
        </row>
        <row r="407">
          <cell r="A407" t="str">
            <v>AF</v>
          </cell>
          <cell r="B407" t="str">
            <v>S2K</v>
          </cell>
          <cell r="C407" t="str">
            <v>ENGサイドマウントブラケット</v>
          </cell>
          <cell r="F407" t="str">
            <v>ＯＳ・トルクオーバー</v>
          </cell>
          <cell r="G407">
            <v>1</v>
          </cell>
          <cell r="H407">
            <v>0</v>
          </cell>
          <cell r="I407">
            <v>0</v>
          </cell>
          <cell r="J407">
            <v>1</v>
          </cell>
        </row>
        <row r="408">
          <cell r="A408" t="str">
            <v>AF</v>
          </cell>
          <cell r="B408" t="str">
            <v>S2K</v>
          </cell>
          <cell r="C408" t="str">
            <v>ENGサイドマウントブラケット</v>
          </cell>
          <cell r="F408" t="str">
            <v>締付不良</v>
          </cell>
          <cell r="G408">
            <v>1</v>
          </cell>
          <cell r="H408">
            <v>0</v>
          </cell>
          <cell r="I408">
            <v>0</v>
          </cell>
          <cell r="J408">
            <v>1</v>
          </cell>
        </row>
        <row r="409">
          <cell r="A409" t="str">
            <v>AF</v>
          </cell>
          <cell r="B409" t="str">
            <v>S2K</v>
          </cell>
          <cell r="C409" t="str">
            <v>EPSユニット</v>
          </cell>
          <cell r="D409" t="str">
            <v>カプラー</v>
          </cell>
          <cell r="F409" t="str">
            <v>爪折れ</v>
          </cell>
          <cell r="G409">
            <v>1</v>
          </cell>
          <cell r="H409">
            <v>0</v>
          </cell>
          <cell r="I409">
            <v>0</v>
          </cell>
          <cell r="J409">
            <v>1</v>
          </cell>
        </row>
        <row r="410">
          <cell r="A410" t="str">
            <v>AF</v>
          </cell>
          <cell r="B410" t="str">
            <v>S2K</v>
          </cell>
          <cell r="C410" t="str">
            <v>L.フロントアウトサイドパネルセット</v>
          </cell>
          <cell r="E410" t="str">
            <v>ルーフサイド前</v>
          </cell>
          <cell r="F410" t="str">
            <v>汚れ・付着</v>
          </cell>
          <cell r="G410">
            <v>0</v>
          </cell>
          <cell r="H410">
            <v>1</v>
          </cell>
          <cell r="I410">
            <v>0</v>
          </cell>
          <cell r="J410">
            <v>1</v>
          </cell>
        </row>
        <row r="411">
          <cell r="A411" t="str">
            <v>AF</v>
          </cell>
          <cell r="B411" t="str">
            <v>S2K</v>
          </cell>
          <cell r="C411" t="str">
            <v>L.フロントセンサーASSY</v>
          </cell>
          <cell r="D411" t="str">
            <v>クリップ</v>
          </cell>
          <cell r="F411" t="str">
            <v>未取付</v>
          </cell>
          <cell r="G411">
            <v>1</v>
          </cell>
          <cell r="H411">
            <v>0</v>
          </cell>
          <cell r="I411">
            <v>0</v>
          </cell>
          <cell r="J411">
            <v>1</v>
          </cell>
        </row>
        <row r="412">
          <cell r="A412" t="str">
            <v>AF</v>
          </cell>
          <cell r="B412" t="str">
            <v>S2K</v>
          </cell>
          <cell r="C412" t="str">
            <v>L.フロントドアーパネルCOMP</v>
          </cell>
          <cell r="E412" t="str">
            <v>後中</v>
          </cell>
          <cell r="F412" t="str">
            <v>外傷</v>
          </cell>
          <cell r="G412">
            <v>0</v>
          </cell>
          <cell r="H412">
            <v>1</v>
          </cell>
          <cell r="I412">
            <v>0</v>
          </cell>
          <cell r="J412">
            <v>1</v>
          </cell>
        </row>
        <row r="413">
          <cell r="A413" t="str">
            <v>AF</v>
          </cell>
          <cell r="B413" t="str">
            <v>S2K</v>
          </cell>
          <cell r="C413" t="str">
            <v>L.フロントドアーパネルCOMP</v>
          </cell>
          <cell r="F413" t="str">
            <v>走行時雑音･異音</v>
          </cell>
          <cell r="G413">
            <v>0</v>
          </cell>
          <cell r="H413">
            <v>0</v>
          </cell>
          <cell r="I413">
            <v>1</v>
          </cell>
          <cell r="J413">
            <v>1</v>
          </cell>
        </row>
        <row r="414">
          <cell r="A414" t="str">
            <v>AF</v>
          </cell>
          <cell r="B414" t="str">
            <v>S2K</v>
          </cell>
          <cell r="C414" t="str">
            <v>L.フロントピラーガーニッシュASSY</v>
          </cell>
          <cell r="D414" t="str">
            <v>ルーフライニングASSY</v>
          </cell>
          <cell r="F414" t="str">
            <v>隙間</v>
          </cell>
          <cell r="G414">
            <v>0</v>
          </cell>
          <cell r="H414">
            <v>0</v>
          </cell>
          <cell r="I414">
            <v>1</v>
          </cell>
          <cell r="J414">
            <v>1</v>
          </cell>
        </row>
        <row r="415">
          <cell r="A415" t="str">
            <v>AF</v>
          </cell>
          <cell r="B415" t="str">
            <v>S2K</v>
          </cell>
          <cell r="C415" t="str">
            <v>L.フロントピラーガーニッシュASSY</v>
          </cell>
          <cell r="E415" t="str">
            <v>上</v>
          </cell>
          <cell r="F415" t="str">
            <v>隙間</v>
          </cell>
          <cell r="G415">
            <v>0</v>
          </cell>
          <cell r="H415">
            <v>0</v>
          </cell>
          <cell r="I415">
            <v>1</v>
          </cell>
          <cell r="J415">
            <v>1</v>
          </cell>
        </row>
        <row r="416">
          <cell r="A416" t="str">
            <v>AF</v>
          </cell>
          <cell r="B416" t="str">
            <v>S2K</v>
          </cell>
          <cell r="C416" t="str">
            <v>L.フロントフェンダーパネル</v>
          </cell>
          <cell r="E416" t="str">
            <v>後上</v>
          </cell>
          <cell r="F416" t="str">
            <v>外傷</v>
          </cell>
          <cell r="G416">
            <v>0</v>
          </cell>
          <cell r="H416">
            <v>1</v>
          </cell>
          <cell r="I416">
            <v>0</v>
          </cell>
          <cell r="J416">
            <v>1</v>
          </cell>
        </row>
        <row r="417">
          <cell r="A417" t="str">
            <v>AF</v>
          </cell>
          <cell r="B417" t="str">
            <v>S2K</v>
          </cell>
          <cell r="C417" t="str">
            <v>L.リヤードアーアウターウェザーストリップ</v>
          </cell>
          <cell r="E417" t="str">
            <v>前</v>
          </cell>
          <cell r="F417" t="str">
            <v>浮き</v>
          </cell>
          <cell r="G417">
            <v>0</v>
          </cell>
          <cell r="H417">
            <v>1</v>
          </cell>
          <cell r="I417">
            <v>0</v>
          </cell>
          <cell r="J417">
            <v>1</v>
          </cell>
        </row>
        <row r="418">
          <cell r="A418" t="str">
            <v>AF</v>
          </cell>
          <cell r="B418" t="str">
            <v>S2K</v>
          </cell>
          <cell r="C418" t="str">
            <v>L.リヤードアーライニング</v>
          </cell>
          <cell r="F418" t="str">
            <v>浮き</v>
          </cell>
          <cell r="G418">
            <v>0</v>
          </cell>
          <cell r="H418">
            <v>0</v>
          </cell>
          <cell r="I418">
            <v>1</v>
          </cell>
          <cell r="J418">
            <v>1</v>
          </cell>
        </row>
        <row r="419">
          <cell r="A419" t="str">
            <v>AF</v>
          </cell>
          <cell r="B419" t="str">
            <v>S2K</v>
          </cell>
          <cell r="C419" t="str">
            <v>L.リヤードアーランチャンネル</v>
          </cell>
          <cell r="E419" t="str">
            <v>コーナー</v>
          </cell>
          <cell r="F419" t="str">
            <v>噛み込み</v>
          </cell>
          <cell r="G419">
            <v>0</v>
          </cell>
          <cell r="H419">
            <v>1</v>
          </cell>
          <cell r="I419">
            <v>0</v>
          </cell>
          <cell r="J419">
            <v>1</v>
          </cell>
        </row>
        <row r="420">
          <cell r="A420" t="str">
            <v>AF</v>
          </cell>
          <cell r="B420" t="str">
            <v>S2K</v>
          </cell>
          <cell r="C420" t="str">
            <v>L.ルーフモールディングASSY</v>
          </cell>
          <cell r="F420" t="str">
            <v>浮き</v>
          </cell>
          <cell r="G420">
            <v>1</v>
          </cell>
          <cell r="H420">
            <v>0</v>
          </cell>
          <cell r="I420">
            <v>0</v>
          </cell>
          <cell r="J420">
            <v>1</v>
          </cell>
        </row>
        <row r="421">
          <cell r="A421" t="str">
            <v>AF</v>
          </cell>
          <cell r="B421" t="str">
            <v>S2K</v>
          </cell>
          <cell r="C421" t="str">
            <v>R.インサイドハンドルケース</v>
          </cell>
          <cell r="F421" t="str">
            <v>締付不可</v>
          </cell>
          <cell r="G421">
            <v>1</v>
          </cell>
          <cell r="H421">
            <v>0</v>
          </cell>
          <cell r="I421">
            <v>0</v>
          </cell>
          <cell r="J421">
            <v>1</v>
          </cell>
        </row>
        <row r="422">
          <cell r="A422" t="str">
            <v>AF</v>
          </cell>
          <cell r="B422" t="str">
            <v>S2K</v>
          </cell>
          <cell r="C422" t="str">
            <v>R.サイドターンライトASSY</v>
          </cell>
          <cell r="D422" t="str">
            <v>カプラー</v>
          </cell>
          <cell r="F422" t="str">
            <v>ロックしない</v>
          </cell>
          <cell r="G422">
            <v>1</v>
          </cell>
          <cell r="H422">
            <v>0</v>
          </cell>
          <cell r="I422">
            <v>0</v>
          </cell>
          <cell r="J422">
            <v>1</v>
          </cell>
        </row>
        <row r="423">
          <cell r="A423" t="str">
            <v>AF</v>
          </cell>
          <cell r="B423" t="str">
            <v>S2K</v>
          </cell>
          <cell r="C423" t="str">
            <v>R.サイドターンライトASSY</v>
          </cell>
          <cell r="D423" t="str">
            <v>カプラー</v>
          </cell>
          <cell r="F423" t="str">
            <v>爪折れ</v>
          </cell>
          <cell r="G423">
            <v>1</v>
          </cell>
          <cell r="H423">
            <v>0</v>
          </cell>
          <cell r="I423">
            <v>0</v>
          </cell>
          <cell r="J423">
            <v>1</v>
          </cell>
        </row>
        <row r="424">
          <cell r="A424" t="str">
            <v>AF</v>
          </cell>
          <cell r="B424" t="str">
            <v>S2K</v>
          </cell>
          <cell r="C424" t="str">
            <v>R.フロントアウトサイドパネルセット</v>
          </cell>
          <cell r="E424" t="str">
            <v>ステップ</v>
          </cell>
          <cell r="F424" t="str">
            <v>外傷</v>
          </cell>
          <cell r="G424">
            <v>0</v>
          </cell>
          <cell r="H424">
            <v>1</v>
          </cell>
          <cell r="I424">
            <v>0</v>
          </cell>
          <cell r="J424">
            <v>1</v>
          </cell>
        </row>
        <row r="425">
          <cell r="A425" t="str">
            <v>AF</v>
          </cell>
          <cell r="B425" t="str">
            <v>S2K</v>
          </cell>
          <cell r="C425" t="str">
            <v>R.フロントドアーパネルCOMP</v>
          </cell>
          <cell r="F425" t="str">
            <v>走行時雑音･異音</v>
          </cell>
          <cell r="G425">
            <v>0</v>
          </cell>
          <cell r="H425">
            <v>0</v>
          </cell>
          <cell r="I425">
            <v>1</v>
          </cell>
          <cell r="J425">
            <v>1</v>
          </cell>
        </row>
        <row r="426">
          <cell r="A426" t="str">
            <v>AF</v>
          </cell>
          <cell r="B426" t="str">
            <v>S2K</v>
          </cell>
          <cell r="C426" t="str">
            <v>R.フロントドアーライニングサブASSY</v>
          </cell>
          <cell r="E426" t="str">
            <v>前</v>
          </cell>
          <cell r="F426" t="str">
            <v>走行時雑音･異音</v>
          </cell>
          <cell r="G426">
            <v>0</v>
          </cell>
          <cell r="H426">
            <v>0</v>
          </cell>
          <cell r="I426">
            <v>1</v>
          </cell>
          <cell r="J426">
            <v>1</v>
          </cell>
        </row>
        <row r="427">
          <cell r="A427" t="str">
            <v>AF</v>
          </cell>
          <cell r="B427" t="str">
            <v>S2K</v>
          </cell>
          <cell r="C427" t="str">
            <v>R.ランプユニット</v>
          </cell>
          <cell r="F427" t="str">
            <v>不灯</v>
          </cell>
          <cell r="G427">
            <v>0</v>
          </cell>
          <cell r="H427">
            <v>1</v>
          </cell>
          <cell r="I427">
            <v>0</v>
          </cell>
          <cell r="J427">
            <v>1</v>
          </cell>
        </row>
        <row r="428">
          <cell r="A428" t="str">
            <v>AF</v>
          </cell>
          <cell r="B428" t="str">
            <v>S2K</v>
          </cell>
          <cell r="C428" t="str">
            <v>R.リヤーアウトサイドパネルセット</v>
          </cell>
          <cell r="E428" t="str">
            <v>CTRピラー下</v>
          </cell>
          <cell r="F428" t="str">
            <v>外傷</v>
          </cell>
          <cell r="G428">
            <v>0</v>
          </cell>
          <cell r="H428">
            <v>1</v>
          </cell>
          <cell r="I428">
            <v>0</v>
          </cell>
          <cell r="J428">
            <v>1</v>
          </cell>
        </row>
        <row r="429">
          <cell r="A429" t="str">
            <v>AF</v>
          </cell>
          <cell r="B429" t="str">
            <v>S2K</v>
          </cell>
          <cell r="C429" t="str">
            <v>R.リヤードアーガラスASSY</v>
          </cell>
          <cell r="F429" t="str">
            <v>外傷</v>
          </cell>
          <cell r="G429">
            <v>0</v>
          </cell>
          <cell r="H429">
            <v>0</v>
          </cell>
          <cell r="I429">
            <v>1</v>
          </cell>
          <cell r="J429">
            <v>1</v>
          </cell>
        </row>
        <row r="430">
          <cell r="A430" t="str">
            <v>AF</v>
          </cell>
          <cell r="B430" t="str">
            <v>S2K</v>
          </cell>
          <cell r="C430" t="str">
            <v>R.リヤードアーランチャンネル</v>
          </cell>
          <cell r="E430" t="str">
            <v>コーナー</v>
          </cell>
          <cell r="F430" t="str">
            <v>噛み込み</v>
          </cell>
          <cell r="G430">
            <v>0</v>
          </cell>
          <cell r="H430">
            <v>1</v>
          </cell>
          <cell r="I430">
            <v>0</v>
          </cell>
          <cell r="J430">
            <v>1</v>
          </cell>
        </row>
        <row r="431">
          <cell r="A431" t="str">
            <v>AF</v>
          </cell>
          <cell r="B431" t="str">
            <v>S2K</v>
          </cell>
          <cell r="C431" t="str">
            <v>R.リヤードアーランチャンネル</v>
          </cell>
          <cell r="F431" t="str">
            <v>外れ抜け</v>
          </cell>
          <cell r="G431">
            <v>1</v>
          </cell>
          <cell r="H431">
            <v>0</v>
          </cell>
          <cell r="I431">
            <v>0</v>
          </cell>
          <cell r="J431">
            <v>1</v>
          </cell>
        </row>
        <row r="432">
          <cell r="A432" t="str">
            <v>AF</v>
          </cell>
          <cell r="B432" t="str">
            <v>S2K</v>
          </cell>
          <cell r="C432" t="str">
            <v>R.ルーフレールASSY.</v>
          </cell>
          <cell r="D432" t="str">
            <v>R.リヤーカバー</v>
          </cell>
          <cell r="F432" t="str">
            <v>未取付</v>
          </cell>
          <cell r="G432">
            <v>1</v>
          </cell>
          <cell r="H432">
            <v>0</v>
          </cell>
          <cell r="I432">
            <v>0</v>
          </cell>
          <cell r="J432">
            <v>1</v>
          </cell>
        </row>
        <row r="433">
          <cell r="A433" t="str">
            <v>AF</v>
          </cell>
          <cell r="B433" t="str">
            <v>S2K</v>
          </cell>
          <cell r="C433" t="str">
            <v>SRSユニットキット</v>
          </cell>
          <cell r="F433" t="str">
            <v>シリアルＮｏ未登録</v>
          </cell>
          <cell r="G433">
            <v>1</v>
          </cell>
          <cell r="H433">
            <v>0</v>
          </cell>
          <cell r="I433">
            <v>0</v>
          </cell>
          <cell r="J433">
            <v>1</v>
          </cell>
        </row>
        <row r="434">
          <cell r="A434" t="str">
            <v>AF</v>
          </cell>
          <cell r="B434" t="str">
            <v>S2K</v>
          </cell>
          <cell r="C434" t="str">
            <v>アシスタントサイドデフガーニッシュASSY</v>
          </cell>
          <cell r="F434" t="str">
            <v>浮き</v>
          </cell>
          <cell r="G434">
            <v>1</v>
          </cell>
          <cell r="H434">
            <v>0</v>
          </cell>
          <cell r="I434">
            <v>0</v>
          </cell>
          <cell r="J434">
            <v>1</v>
          </cell>
        </row>
        <row r="435">
          <cell r="A435" t="str">
            <v>AF</v>
          </cell>
          <cell r="B435" t="str">
            <v>S2K</v>
          </cell>
          <cell r="C435" t="str">
            <v>アシスタントモジュールASSY</v>
          </cell>
          <cell r="F435" t="str">
            <v>シリアルＮｏ未登録</v>
          </cell>
          <cell r="G435">
            <v>1</v>
          </cell>
          <cell r="H435">
            <v>0</v>
          </cell>
          <cell r="I435">
            <v>0</v>
          </cell>
          <cell r="J435">
            <v>1</v>
          </cell>
        </row>
        <row r="436">
          <cell r="A436" t="str">
            <v>AF</v>
          </cell>
          <cell r="B436" t="str">
            <v>S2K</v>
          </cell>
          <cell r="C436" t="str">
            <v>インストルメントパネルASSY</v>
          </cell>
          <cell r="E436" t="str">
            <v>右</v>
          </cell>
          <cell r="F436" t="str">
            <v>外傷</v>
          </cell>
          <cell r="G436">
            <v>1</v>
          </cell>
          <cell r="H436">
            <v>0</v>
          </cell>
          <cell r="I436">
            <v>0</v>
          </cell>
          <cell r="J436">
            <v>1</v>
          </cell>
        </row>
        <row r="437">
          <cell r="A437" t="str">
            <v>AF</v>
          </cell>
          <cell r="B437" t="str">
            <v>S2K</v>
          </cell>
          <cell r="C437" t="str">
            <v>インストルメントパネルASSY</v>
          </cell>
          <cell r="F437" t="str">
            <v>走行時雑音･異音</v>
          </cell>
          <cell r="G437">
            <v>0</v>
          </cell>
          <cell r="H437">
            <v>0</v>
          </cell>
          <cell r="I437">
            <v>1</v>
          </cell>
          <cell r="J437">
            <v>1</v>
          </cell>
        </row>
        <row r="438">
          <cell r="A438" t="str">
            <v>AF</v>
          </cell>
          <cell r="B438" t="str">
            <v>S2K</v>
          </cell>
          <cell r="C438" t="str">
            <v>エアーコンディショナースイッチASSY</v>
          </cell>
          <cell r="F438" t="str">
            <v>作動不良</v>
          </cell>
          <cell r="G438">
            <v>0</v>
          </cell>
          <cell r="H438">
            <v>1</v>
          </cell>
          <cell r="I438">
            <v>0</v>
          </cell>
          <cell r="J438">
            <v>1</v>
          </cell>
        </row>
        <row r="439">
          <cell r="A439" t="str">
            <v>AF</v>
          </cell>
          <cell r="B439" t="str">
            <v>S2K</v>
          </cell>
          <cell r="C439" t="str">
            <v>エンジンルーム</v>
          </cell>
          <cell r="F439" t="str">
            <v>落下部品有り</v>
          </cell>
          <cell r="G439">
            <v>1</v>
          </cell>
          <cell r="H439">
            <v>0</v>
          </cell>
          <cell r="I439">
            <v>0</v>
          </cell>
          <cell r="J439">
            <v>1</v>
          </cell>
        </row>
        <row r="440">
          <cell r="A440" t="str">
            <v>AF</v>
          </cell>
          <cell r="B440" t="str">
            <v>S2K</v>
          </cell>
          <cell r="C440" t="str">
            <v>オートラジオチューナーASSY</v>
          </cell>
          <cell r="F440" t="str">
            <v>誤組</v>
          </cell>
          <cell r="G440">
            <v>1</v>
          </cell>
          <cell r="H440">
            <v>0</v>
          </cell>
          <cell r="I440">
            <v>0</v>
          </cell>
          <cell r="J440">
            <v>1</v>
          </cell>
        </row>
        <row r="441">
          <cell r="A441" t="str">
            <v>AF</v>
          </cell>
          <cell r="B441" t="str">
            <v>S2K</v>
          </cell>
          <cell r="C441" t="str">
            <v>オートラジオチューナーASSY</v>
          </cell>
          <cell r="F441" t="str">
            <v>不鳴り</v>
          </cell>
          <cell r="G441">
            <v>0</v>
          </cell>
          <cell r="H441">
            <v>1</v>
          </cell>
          <cell r="I441">
            <v>0</v>
          </cell>
          <cell r="J441">
            <v>1</v>
          </cell>
        </row>
        <row r="442">
          <cell r="A442" t="str">
            <v>AF</v>
          </cell>
          <cell r="B442" t="str">
            <v>S2K</v>
          </cell>
          <cell r="C442" t="str">
            <v>カウルトップASSY</v>
          </cell>
          <cell r="E442" t="str">
            <v>左</v>
          </cell>
          <cell r="F442" t="str">
            <v>浮き</v>
          </cell>
          <cell r="G442">
            <v>0</v>
          </cell>
          <cell r="H442">
            <v>1</v>
          </cell>
          <cell r="I442">
            <v>0</v>
          </cell>
          <cell r="J442">
            <v>1</v>
          </cell>
        </row>
        <row r="443">
          <cell r="A443" t="str">
            <v>AF</v>
          </cell>
          <cell r="B443" t="str">
            <v>S2K</v>
          </cell>
          <cell r="C443" t="str">
            <v>キャビンワイヤーハーネス</v>
          </cell>
          <cell r="D443" t="str">
            <v>ウォーターアウトレットホース</v>
          </cell>
          <cell r="F443" t="str">
            <v>当り</v>
          </cell>
          <cell r="G443">
            <v>0</v>
          </cell>
          <cell r="H443">
            <v>0</v>
          </cell>
          <cell r="I443">
            <v>1</v>
          </cell>
          <cell r="J443">
            <v>1</v>
          </cell>
        </row>
        <row r="444">
          <cell r="A444" t="str">
            <v>AF</v>
          </cell>
          <cell r="B444" t="str">
            <v>S2K</v>
          </cell>
          <cell r="C444" t="str">
            <v>ケーブルリールASSY</v>
          </cell>
          <cell r="F444" t="str">
            <v>シリアルＮｏ未登録</v>
          </cell>
          <cell r="G444">
            <v>1</v>
          </cell>
          <cell r="H444">
            <v>0</v>
          </cell>
          <cell r="I444">
            <v>0</v>
          </cell>
          <cell r="J444">
            <v>1</v>
          </cell>
        </row>
        <row r="445">
          <cell r="A445" t="str">
            <v>AF</v>
          </cell>
          <cell r="B445" t="str">
            <v>S2K</v>
          </cell>
          <cell r="C445" t="str">
            <v>コントロールワイヤー</v>
          </cell>
          <cell r="F445" t="str">
            <v>折れ</v>
          </cell>
          <cell r="G445">
            <v>1</v>
          </cell>
          <cell r="H445">
            <v>0</v>
          </cell>
          <cell r="I445">
            <v>0</v>
          </cell>
          <cell r="J445">
            <v>1</v>
          </cell>
        </row>
        <row r="446">
          <cell r="A446" t="str">
            <v>AF</v>
          </cell>
          <cell r="B446" t="str">
            <v>S2K</v>
          </cell>
          <cell r="C446" t="str">
            <v>ステアリングホイールボディ</v>
          </cell>
          <cell r="F446" t="str">
            <v>角度不良</v>
          </cell>
          <cell r="G446">
            <v>0</v>
          </cell>
          <cell r="H446">
            <v>0</v>
          </cell>
          <cell r="I446">
            <v>1</v>
          </cell>
          <cell r="J446">
            <v>1</v>
          </cell>
        </row>
        <row r="447">
          <cell r="A447" t="str">
            <v>AF</v>
          </cell>
          <cell r="B447" t="str">
            <v>S2K</v>
          </cell>
          <cell r="C447" t="str">
            <v>スロットルワイヤー</v>
          </cell>
          <cell r="F447" t="str">
            <v>未締付</v>
          </cell>
          <cell r="G447">
            <v>1</v>
          </cell>
          <cell r="H447">
            <v>0</v>
          </cell>
          <cell r="I447">
            <v>0</v>
          </cell>
          <cell r="J447">
            <v>1</v>
          </cell>
        </row>
        <row r="448">
          <cell r="A448" t="str">
            <v>AF</v>
          </cell>
          <cell r="B448" t="str">
            <v>S2K</v>
          </cell>
          <cell r="C448" t="str">
            <v>セレクトレバーCOMP</v>
          </cell>
          <cell r="F448" t="str">
            <v>位置ズレ</v>
          </cell>
          <cell r="G448">
            <v>0</v>
          </cell>
          <cell r="H448">
            <v>0</v>
          </cell>
          <cell r="I448">
            <v>1</v>
          </cell>
          <cell r="J448">
            <v>1</v>
          </cell>
        </row>
        <row r="449">
          <cell r="A449" t="str">
            <v>AF</v>
          </cell>
          <cell r="B449" t="str">
            <v>S2K</v>
          </cell>
          <cell r="C449" t="str">
            <v>センターパネル</v>
          </cell>
          <cell r="F449" t="str">
            <v>走行時雑音･異音</v>
          </cell>
          <cell r="G449">
            <v>0</v>
          </cell>
          <cell r="H449">
            <v>0</v>
          </cell>
          <cell r="I449">
            <v>1</v>
          </cell>
          <cell r="J449">
            <v>1</v>
          </cell>
        </row>
        <row r="450">
          <cell r="A450" t="str">
            <v>AF</v>
          </cell>
          <cell r="B450" t="str">
            <v>S2K</v>
          </cell>
          <cell r="C450" t="str">
            <v>チューブ4X7X80</v>
          </cell>
          <cell r="F450" t="str">
            <v>噛み込み</v>
          </cell>
          <cell r="G450">
            <v>1</v>
          </cell>
          <cell r="H450">
            <v>0</v>
          </cell>
          <cell r="I450">
            <v>0</v>
          </cell>
          <cell r="J450">
            <v>1</v>
          </cell>
        </row>
        <row r="451">
          <cell r="A451" t="str">
            <v>AF</v>
          </cell>
          <cell r="B451" t="str">
            <v>S2K</v>
          </cell>
          <cell r="C451" t="str">
            <v>テールゲートCOMP</v>
          </cell>
          <cell r="F451" t="str">
            <v>走行時雑音･異音</v>
          </cell>
          <cell r="G451">
            <v>0</v>
          </cell>
          <cell r="H451">
            <v>0</v>
          </cell>
          <cell r="I451">
            <v>1</v>
          </cell>
          <cell r="J451">
            <v>1</v>
          </cell>
        </row>
        <row r="452">
          <cell r="A452" t="str">
            <v>AF</v>
          </cell>
          <cell r="B452" t="str">
            <v>S2K</v>
          </cell>
          <cell r="C452" t="str">
            <v>フューエルオープナーノブASSY</v>
          </cell>
          <cell r="D452" t="str">
            <v>フューエルオープナーノブASSY</v>
          </cell>
          <cell r="F452" t="str">
            <v>未取付</v>
          </cell>
          <cell r="G452">
            <v>0</v>
          </cell>
          <cell r="H452">
            <v>1</v>
          </cell>
          <cell r="I452">
            <v>0</v>
          </cell>
          <cell r="J452">
            <v>1</v>
          </cell>
        </row>
        <row r="453">
          <cell r="A453" t="str">
            <v>AF</v>
          </cell>
          <cell r="B453" t="str">
            <v>S2K</v>
          </cell>
          <cell r="C453" t="str">
            <v>フューエルオープナーノブASSY</v>
          </cell>
          <cell r="F453" t="str">
            <v>外れ抜け</v>
          </cell>
          <cell r="G453">
            <v>0</v>
          </cell>
          <cell r="H453">
            <v>1</v>
          </cell>
          <cell r="I453">
            <v>0</v>
          </cell>
          <cell r="J453">
            <v>1</v>
          </cell>
        </row>
        <row r="454">
          <cell r="A454" t="str">
            <v>AF</v>
          </cell>
          <cell r="B454" t="str">
            <v>S2K</v>
          </cell>
          <cell r="C454" t="str">
            <v>フューエルフィラーリッドCOMP</v>
          </cell>
          <cell r="D454" t="str">
            <v>フューエルフィラーリッドクッション</v>
          </cell>
          <cell r="F454" t="str">
            <v>外れ抜け</v>
          </cell>
          <cell r="G454">
            <v>0</v>
          </cell>
          <cell r="H454">
            <v>1</v>
          </cell>
          <cell r="I454">
            <v>0</v>
          </cell>
          <cell r="J454">
            <v>1</v>
          </cell>
        </row>
        <row r="455">
          <cell r="A455" t="str">
            <v>AF</v>
          </cell>
          <cell r="B455" t="str">
            <v>S2K</v>
          </cell>
          <cell r="C455" t="str">
            <v>フューエルフィラーリッドCOMP</v>
          </cell>
          <cell r="D455" t="str">
            <v>フューエルフィラーリッドクッション</v>
          </cell>
          <cell r="F455" t="str">
            <v>未セット</v>
          </cell>
          <cell r="G455">
            <v>0</v>
          </cell>
          <cell r="H455">
            <v>1</v>
          </cell>
          <cell r="I455">
            <v>0</v>
          </cell>
          <cell r="J455">
            <v>1</v>
          </cell>
        </row>
        <row r="456">
          <cell r="A456" t="str">
            <v>AF</v>
          </cell>
          <cell r="B456" t="str">
            <v>S2K</v>
          </cell>
          <cell r="C456" t="str">
            <v>フューエルフィラーリッドCOMP</v>
          </cell>
          <cell r="F456" t="str">
            <v>開時異音</v>
          </cell>
          <cell r="G456">
            <v>0</v>
          </cell>
          <cell r="H456">
            <v>0</v>
          </cell>
          <cell r="I456">
            <v>1</v>
          </cell>
          <cell r="J456">
            <v>1</v>
          </cell>
        </row>
        <row r="457">
          <cell r="A457" t="str">
            <v>AF</v>
          </cell>
          <cell r="B457" t="str">
            <v>S2K</v>
          </cell>
          <cell r="C457" t="str">
            <v>フューエルフィラーリッドCOMP</v>
          </cell>
          <cell r="F457" t="str">
            <v>閉まり悪い</v>
          </cell>
          <cell r="G457">
            <v>0</v>
          </cell>
          <cell r="H457">
            <v>1</v>
          </cell>
          <cell r="I457">
            <v>0</v>
          </cell>
          <cell r="J457">
            <v>1</v>
          </cell>
        </row>
        <row r="458">
          <cell r="A458" t="str">
            <v>AF</v>
          </cell>
          <cell r="B458" t="str">
            <v>S2K</v>
          </cell>
          <cell r="C458" t="str">
            <v>フレッシュリサーキュラーケーブル</v>
          </cell>
          <cell r="F458" t="str">
            <v>結合不良</v>
          </cell>
          <cell r="G458">
            <v>1</v>
          </cell>
          <cell r="H458">
            <v>0</v>
          </cell>
          <cell r="I458">
            <v>0</v>
          </cell>
          <cell r="J458">
            <v>1</v>
          </cell>
        </row>
        <row r="459">
          <cell r="A459" t="str">
            <v>AF</v>
          </cell>
          <cell r="B459" t="str">
            <v>S2K</v>
          </cell>
          <cell r="C459" t="str">
            <v>フロアーマット</v>
          </cell>
          <cell r="E459" t="str">
            <v>後右</v>
          </cell>
          <cell r="F459" t="str">
            <v>破れ</v>
          </cell>
          <cell r="G459">
            <v>1</v>
          </cell>
          <cell r="H459">
            <v>0</v>
          </cell>
          <cell r="I459">
            <v>0</v>
          </cell>
          <cell r="J459">
            <v>1</v>
          </cell>
        </row>
        <row r="460">
          <cell r="A460" t="str">
            <v>AF</v>
          </cell>
          <cell r="B460" t="str">
            <v>S2K</v>
          </cell>
          <cell r="C460" t="str">
            <v>フロアーマット</v>
          </cell>
          <cell r="E460" t="str">
            <v>後左</v>
          </cell>
          <cell r="F460" t="str">
            <v>位置ズレ</v>
          </cell>
          <cell r="G460">
            <v>0</v>
          </cell>
          <cell r="H460">
            <v>0</v>
          </cell>
          <cell r="I460">
            <v>1</v>
          </cell>
          <cell r="J460">
            <v>1</v>
          </cell>
        </row>
        <row r="461">
          <cell r="A461" t="str">
            <v>AF</v>
          </cell>
          <cell r="B461" t="str">
            <v>S2K</v>
          </cell>
          <cell r="C461" t="str">
            <v>フロアーマット</v>
          </cell>
          <cell r="E461" t="str">
            <v>左</v>
          </cell>
          <cell r="F461" t="str">
            <v>セット不良</v>
          </cell>
          <cell r="G461">
            <v>1</v>
          </cell>
          <cell r="H461">
            <v>0</v>
          </cell>
          <cell r="I461">
            <v>0</v>
          </cell>
          <cell r="J461">
            <v>1</v>
          </cell>
        </row>
        <row r="462">
          <cell r="A462" t="str">
            <v>AF</v>
          </cell>
          <cell r="B462" t="str">
            <v>S2K</v>
          </cell>
          <cell r="C462" t="str">
            <v>フロアーマット</v>
          </cell>
          <cell r="F462" t="str">
            <v>取付不良</v>
          </cell>
          <cell r="G462">
            <v>0</v>
          </cell>
          <cell r="H462">
            <v>0</v>
          </cell>
          <cell r="I462">
            <v>1</v>
          </cell>
          <cell r="J462">
            <v>1</v>
          </cell>
        </row>
        <row r="463">
          <cell r="A463" t="str">
            <v>AF</v>
          </cell>
          <cell r="B463" t="str">
            <v>S2K</v>
          </cell>
          <cell r="C463" t="str">
            <v>フロントウインドシールドモールディング</v>
          </cell>
          <cell r="E463" t="str">
            <v>右</v>
          </cell>
          <cell r="F463" t="str">
            <v>浮き</v>
          </cell>
          <cell r="G463">
            <v>0</v>
          </cell>
          <cell r="H463">
            <v>0</v>
          </cell>
          <cell r="I463">
            <v>1</v>
          </cell>
          <cell r="J463">
            <v>1</v>
          </cell>
        </row>
        <row r="464">
          <cell r="A464" t="str">
            <v>AF</v>
          </cell>
          <cell r="B464" t="str">
            <v>S2K</v>
          </cell>
          <cell r="C464" t="str">
            <v>フロントウインドシールドモールディング</v>
          </cell>
          <cell r="E464" t="str">
            <v>前左</v>
          </cell>
          <cell r="F464" t="str">
            <v>浮き</v>
          </cell>
          <cell r="G464">
            <v>0</v>
          </cell>
          <cell r="H464">
            <v>1</v>
          </cell>
          <cell r="I464">
            <v>0</v>
          </cell>
          <cell r="J464">
            <v>1</v>
          </cell>
        </row>
        <row r="465">
          <cell r="A465" t="str">
            <v>AF</v>
          </cell>
          <cell r="B465" t="str">
            <v>S2K</v>
          </cell>
          <cell r="C465" t="str">
            <v>フロントバルクヘッドCOMP</v>
          </cell>
          <cell r="D465" t="str">
            <v>イエローペイント</v>
          </cell>
          <cell r="E465" t="str">
            <v>右</v>
          </cell>
          <cell r="F465" t="str">
            <v>汚れ・付着</v>
          </cell>
          <cell r="G465">
            <v>0</v>
          </cell>
          <cell r="H465">
            <v>1</v>
          </cell>
          <cell r="I465">
            <v>0</v>
          </cell>
          <cell r="J465">
            <v>1</v>
          </cell>
        </row>
        <row r="466">
          <cell r="A466" t="str">
            <v>AF</v>
          </cell>
          <cell r="B466" t="str">
            <v>S2K</v>
          </cell>
          <cell r="C466" t="str">
            <v>フロントワイパーモーターCOMP</v>
          </cell>
          <cell r="D466" t="str">
            <v>カプラー</v>
          </cell>
          <cell r="F466" t="str">
            <v>割れ</v>
          </cell>
          <cell r="G466">
            <v>1</v>
          </cell>
          <cell r="H466">
            <v>0</v>
          </cell>
          <cell r="I466">
            <v>0</v>
          </cell>
          <cell r="J466">
            <v>1</v>
          </cell>
        </row>
        <row r="467">
          <cell r="A467" t="str">
            <v>AF</v>
          </cell>
          <cell r="B467" t="str">
            <v>S2K</v>
          </cell>
          <cell r="C467" t="str">
            <v>フロントワイパーモーターCOMP</v>
          </cell>
          <cell r="D467" t="str">
            <v>ハーネス</v>
          </cell>
          <cell r="F467" t="str">
            <v>断線</v>
          </cell>
          <cell r="G467">
            <v>1</v>
          </cell>
          <cell r="H467">
            <v>0</v>
          </cell>
          <cell r="I467">
            <v>0</v>
          </cell>
          <cell r="J467">
            <v>1</v>
          </cell>
        </row>
        <row r="468">
          <cell r="A468" t="str">
            <v>AF</v>
          </cell>
          <cell r="B468" t="str">
            <v>S2K</v>
          </cell>
          <cell r="C468" t="str">
            <v>ボンネットCOMP</v>
          </cell>
          <cell r="D468" t="str">
            <v>L.フロントフェンダーパネル</v>
          </cell>
          <cell r="E468" t="str">
            <v>中</v>
          </cell>
          <cell r="F468" t="str">
            <v>外傷</v>
          </cell>
          <cell r="G468">
            <v>1</v>
          </cell>
          <cell r="H468">
            <v>0</v>
          </cell>
          <cell r="I468">
            <v>0</v>
          </cell>
          <cell r="J468">
            <v>1</v>
          </cell>
        </row>
        <row r="469">
          <cell r="A469" t="str">
            <v>AF</v>
          </cell>
          <cell r="B469" t="str">
            <v>S2K</v>
          </cell>
          <cell r="C469" t="str">
            <v>ボンネットCOMP</v>
          </cell>
          <cell r="E469" t="str">
            <v>前中</v>
          </cell>
          <cell r="F469" t="str">
            <v>デフォーム(凸)</v>
          </cell>
          <cell r="G469">
            <v>0</v>
          </cell>
          <cell r="H469">
            <v>1</v>
          </cell>
          <cell r="I469">
            <v>0</v>
          </cell>
          <cell r="J469">
            <v>1</v>
          </cell>
        </row>
        <row r="470">
          <cell r="A470" t="str">
            <v>AF</v>
          </cell>
          <cell r="B470" t="str">
            <v>S2K</v>
          </cell>
          <cell r="C470" t="str">
            <v>ボンネットCOMP</v>
          </cell>
          <cell r="E470" t="str">
            <v>中左</v>
          </cell>
          <cell r="F470" t="str">
            <v>外傷</v>
          </cell>
          <cell r="G470">
            <v>0</v>
          </cell>
          <cell r="H470">
            <v>1</v>
          </cell>
          <cell r="I470">
            <v>0</v>
          </cell>
          <cell r="J470">
            <v>1</v>
          </cell>
        </row>
        <row r="471">
          <cell r="A471" t="str">
            <v>AF</v>
          </cell>
          <cell r="B471" t="str">
            <v>S2K</v>
          </cell>
          <cell r="C471" t="str">
            <v>マスターシリンダーASSY</v>
          </cell>
          <cell r="D471" t="str">
            <v>ブレーキフルード</v>
          </cell>
          <cell r="F471" t="str">
            <v>汚れ・付着</v>
          </cell>
          <cell r="G471">
            <v>0</v>
          </cell>
          <cell r="H471">
            <v>0</v>
          </cell>
          <cell r="I471">
            <v>1</v>
          </cell>
          <cell r="J471">
            <v>1</v>
          </cell>
        </row>
        <row r="472">
          <cell r="A472" t="str">
            <v>AF</v>
          </cell>
          <cell r="B472" t="str">
            <v>S2K</v>
          </cell>
          <cell r="C472" t="str">
            <v>リヤーウォッシャーチューブ</v>
          </cell>
          <cell r="F472" t="str">
            <v>噛み込み</v>
          </cell>
          <cell r="G472">
            <v>1</v>
          </cell>
          <cell r="H472">
            <v>0</v>
          </cell>
          <cell r="I472">
            <v>0</v>
          </cell>
          <cell r="J472">
            <v>1</v>
          </cell>
        </row>
        <row r="473">
          <cell r="A473" t="str">
            <v>AF</v>
          </cell>
          <cell r="B473" t="str">
            <v>S2K</v>
          </cell>
          <cell r="C473" t="str">
            <v>リヤーシートクッションASSY</v>
          </cell>
          <cell r="F473" t="str">
            <v>ネジ山上がり</v>
          </cell>
          <cell r="G473">
            <v>1</v>
          </cell>
          <cell r="H473">
            <v>0</v>
          </cell>
          <cell r="I473">
            <v>0</v>
          </cell>
          <cell r="J473">
            <v>1</v>
          </cell>
        </row>
        <row r="474">
          <cell r="A474" t="str">
            <v>AF</v>
          </cell>
          <cell r="B474" t="str">
            <v>S2K</v>
          </cell>
          <cell r="C474" t="str">
            <v>リヤーセンターエンブレムH</v>
          </cell>
          <cell r="F474" t="str">
            <v>浮き</v>
          </cell>
          <cell r="G474">
            <v>0</v>
          </cell>
          <cell r="H474">
            <v>0</v>
          </cell>
          <cell r="I474">
            <v>1</v>
          </cell>
          <cell r="J474">
            <v>1</v>
          </cell>
        </row>
        <row r="475">
          <cell r="A475" t="str">
            <v>AF</v>
          </cell>
          <cell r="B475" t="str">
            <v>S2K</v>
          </cell>
          <cell r="C475" t="str">
            <v>ルーフライニングASSY</v>
          </cell>
          <cell r="D475" t="str">
            <v>ウインドシーラー</v>
          </cell>
          <cell r="E475" t="str">
            <v>後</v>
          </cell>
          <cell r="F475" t="str">
            <v>汚れ・付着</v>
          </cell>
          <cell r="G475">
            <v>0</v>
          </cell>
          <cell r="H475">
            <v>1</v>
          </cell>
          <cell r="I475">
            <v>0</v>
          </cell>
          <cell r="J475">
            <v>1</v>
          </cell>
        </row>
        <row r="476">
          <cell r="A476" t="str">
            <v>AF</v>
          </cell>
          <cell r="B476" t="str">
            <v>S51</v>
          </cell>
          <cell r="C476" t="str">
            <v>ABSヒューズボックスASSY</v>
          </cell>
          <cell r="D476" t="str">
            <v>カプラー</v>
          </cell>
          <cell r="F476" t="str">
            <v>爪折れ</v>
          </cell>
          <cell r="G476">
            <v>1</v>
          </cell>
          <cell r="H476">
            <v>0</v>
          </cell>
          <cell r="I476">
            <v>0</v>
          </cell>
          <cell r="J476">
            <v>1</v>
          </cell>
        </row>
        <row r="477">
          <cell r="A477" t="str">
            <v>AF</v>
          </cell>
          <cell r="B477" t="str">
            <v>S51</v>
          </cell>
          <cell r="C477" t="str">
            <v>ENGカード</v>
          </cell>
          <cell r="F477" t="str">
            <v>登録不可</v>
          </cell>
          <cell r="G477">
            <v>1</v>
          </cell>
          <cell r="H477">
            <v>0</v>
          </cell>
          <cell r="I477">
            <v>0</v>
          </cell>
          <cell r="J477">
            <v>1</v>
          </cell>
        </row>
        <row r="478">
          <cell r="A478" t="str">
            <v>AF</v>
          </cell>
          <cell r="B478" t="str">
            <v>S51</v>
          </cell>
          <cell r="C478" t="str">
            <v>L.ショルダースライドアジャスターカバー</v>
          </cell>
          <cell r="F478" t="str">
            <v>未取付</v>
          </cell>
          <cell r="G478">
            <v>0</v>
          </cell>
          <cell r="H478">
            <v>1</v>
          </cell>
          <cell r="I478">
            <v>0</v>
          </cell>
          <cell r="J478">
            <v>1</v>
          </cell>
        </row>
        <row r="479">
          <cell r="A479" t="str">
            <v>AF</v>
          </cell>
          <cell r="B479" t="str">
            <v>S51</v>
          </cell>
          <cell r="C479" t="str">
            <v>L.フロントアウトサイドパネルセット</v>
          </cell>
          <cell r="E479" t="str">
            <v>FRピラー下</v>
          </cell>
          <cell r="F479" t="str">
            <v>外傷</v>
          </cell>
          <cell r="G479">
            <v>0</v>
          </cell>
          <cell r="H479">
            <v>1</v>
          </cell>
          <cell r="I479">
            <v>0</v>
          </cell>
          <cell r="J479">
            <v>1</v>
          </cell>
        </row>
        <row r="480">
          <cell r="A480" t="str">
            <v>AF</v>
          </cell>
          <cell r="B480" t="str">
            <v>S51</v>
          </cell>
          <cell r="C480" t="str">
            <v>L.フロントアウトサイドパネルセット</v>
          </cell>
          <cell r="E480" t="str">
            <v>RRピラー</v>
          </cell>
          <cell r="F480" t="str">
            <v>汚れ・付着</v>
          </cell>
          <cell r="G480">
            <v>0</v>
          </cell>
          <cell r="H480">
            <v>1</v>
          </cell>
          <cell r="I480">
            <v>0</v>
          </cell>
          <cell r="J480">
            <v>1</v>
          </cell>
        </row>
        <row r="481">
          <cell r="A481" t="str">
            <v>AF</v>
          </cell>
          <cell r="B481" t="str">
            <v>S51</v>
          </cell>
          <cell r="C481" t="str">
            <v>L.フロントアウトサイドパネルセット</v>
          </cell>
          <cell r="E481" t="str">
            <v>RRピラー</v>
          </cell>
          <cell r="F481" t="str">
            <v>外傷</v>
          </cell>
          <cell r="G481">
            <v>0</v>
          </cell>
          <cell r="H481">
            <v>1</v>
          </cell>
          <cell r="I481">
            <v>0</v>
          </cell>
          <cell r="J481">
            <v>1</v>
          </cell>
        </row>
        <row r="482">
          <cell r="A482" t="str">
            <v>AF</v>
          </cell>
          <cell r="B482" t="str">
            <v>S51</v>
          </cell>
          <cell r="C482" t="str">
            <v>L.フロントオープニングトリム</v>
          </cell>
          <cell r="F482" t="str">
            <v>セット不良</v>
          </cell>
          <cell r="G482">
            <v>0</v>
          </cell>
          <cell r="H482">
            <v>1</v>
          </cell>
          <cell r="I482">
            <v>0</v>
          </cell>
          <cell r="J482">
            <v>1</v>
          </cell>
        </row>
        <row r="483">
          <cell r="A483" t="str">
            <v>AF</v>
          </cell>
          <cell r="B483" t="str">
            <v>S51</v>
          </cell>
          <cell r="C483" t="str">
            <v>L.フロントオープニングトリム</v>
          </cell>
          <cell r="F483" t="str">
            <v>取付不良</v>
          </cell>
          <cell r="G483">
            <v>0</v>
          </cell>
          <cell r="H483">
            <v>1</v>
          </cell>
          <cell r="I483">
            <v>0</v>
          </cell>
          <cell r="J483">
            <v>1</v>
          </cell>
        </row>
        <row r="484">
          <cell r="A484" t="str">
            <v>AF</v>
          </cell>
          <cell r="B484" t="str">
            <v>S51</v>
          </cell>
          <cell r="C484" t="str">
            <v>L.フロントオープニングトリム</v>
          </cell>
          <cell r="F484" t="str">
            <v>変形</v>
          </cell>
          <cell r="G484">
            <v>0</v>
          </cell>
          <cell r="H484">
            <v>1</v>
          </cell>
          <cell r="I484">
            <v>0</v>
          </cell>
          <cell r="J484">
            <v>1</v>
          </cell>
        </row>
        <row r="485">
          <cell r="A485" t="str">
            <v>AF</v>
          </cell>
          <cell r="B485" t="str">
            <v>S51</v>
          </cell>
          <cell r="C485" t="str">
            <v>L.フロントセンサーASSY</v>
          </cell>
          <cell r="D485" t="str">
            <v>クリップ</v>
          </cell>
          <cell r="F485" t="str">
            <v>未取付</v>
          </cell>
          <cell r="G485">
            <v>1</v>
          </cell>
          <cell r="H485">
            <v>0</v>
          </cell>
          <cell r="I485">
            <v>0</v>
          </cell>
          <cell r="J485">
            <v>1</v>
          </cell>
        </row>
        <row r="486">
          <cell r="A486" t="str">
            <v>AF</v>
          </cell>
          <cell r="B486" t="str">
            <v>S51</v>
          </cell>
          <cell r="C486" t="str">
            <v>L.フロントドアーウェザーストリップ</v>
          </cell>
          <cell r="F486" t="str">
            <v>取付不良</v>
          </cell>
          <cell r="G486">
            <v>0</v>
          </cell>
          <cell r="H486">
            <v>0</v>
          </cell>
          <cell r="I486">
            <v>1</v>
          </cell>
          <cell r="J486">
            <v>1</v>
          </cell>
        </row>
        <row r="487">
          <cell r="A487" t="str">
            <v>AF</v>
          </cell>
          <cell r="B487" t="str">
            <v>S51</v>
          </cell>
          <cell r="C487" t="str">
            <v>L.フロントドアーライニングサブASSY</v>
          </cell>
          <cell r="D487" t="str">
            <v>クリップ</v>
          </cell>
          <cell r="F487" t="str">
            <v>割れ</v>
          </cell>
          <cell r="G487">
            <v>1</v>
          </cell>
          <cell r="H487">
            <v>0</v>
          </cell>
          <cell r="I487">
            <v>0</v>
          </cell>
          <cell r="J487">
            <v>1</v>
          </cell>
        </row>
        <row r="488">
          <cell r="A488" t="str">
            <v>AF</v>
          </cell>
          <cell r="B488" t="str">
            <v>S51</v>
          </cell>
          <cell r="C488" t="str">
            <v>L.フロントドアーライニングサブASSY</v>
          </cell>
          <cell r="F488" t="str">
            <v>雨洩れ</v>
          </cell>
          <cell r="G488">
            <v>0</v>
          </cell>
          <cell r="H488">
            <v>0</v>
          </cell>
          <cell r="I488">
            <v>1</v>
          </cell>
          <cell r="J488">
            <v>1</v>
          </cell>
        </row>
        <row r="489">
          <cell r="A489" t="str">
            <v>AF</v>
          </cell>
          <cell r="B489" t="str">
            <v>S51</v>
          </cell>
          <cell r="C489" t="str">
            <v>L.フロントピラーガーニッシュASSY</v>
          </cell>
          <cell r="F489" t="str">
            <v>取付不良</v>
          </cell>
          <cell r="G489">
            <v>0</v>
          </cell>
          <cell r="H489">
            <v>0</v>
          </cell>
          <cell r="I489">
            <v>1</v>
          </cell>
          <cell r="J489">
            <v>1</v>
          </cell>
        </row>
        <row r="490">
          <cell r="A490" t="str">
            <v>AF</v>
          </cell>
          <cell r="B490" t="str">
            <v>S51</v>
          </cell>
          <cell r="C490" t="str">
            <v>L.フロントフェンダーパネルCOMP</v>
          </cell>
          <cell r="E490" t="str">
            <v>後中</v>
          </cell>
          <cell r="F490" t="str">
            <v>外傷</v>
          </cell>
          <cell r="G490">
            <v>0</v>
          </cell>
          <cell r="H490">
            <v>1</v>
          </cell>
          <cell r="I490">
            <v>0</v>
          </cell>
          <cell r="J490">
            <v>1</v>
          </cell>
        </row>
        <row r="491">
          <cell r="A491" t="str">
            <v>AF</v>
          </cell>
          <cell r="B491" t="str">
            <v>S51</v>
          </cell>
          <cell r="C491" t="str">
            <v>L.ヘッドライトユニット</v>
          </cell>
          <cell r="D491" t="str">
            <v>L.フロントフェンダーパネル</v>
          </cell>
          <cell r="F491" t="str">
            <v>隙間</v>
          </cell>
          <cell r="G491">
            <v>0</v>
          </cell>
          <cell r="H491">
            <v>1</v>
          </cell>
          <cell r="I491">
            <v>0</v>
          </cell>
          <cell r="J491">
            <v>1</v>
          </cell>
        </row>
        <row r="492">
          <cell r="A492" t="str">
            <v>AF</v>
          </cell>
          <cell r="B492" t="str">
            <v>S51</v>
          </cell>
          <cell r="C492" t="str">
            <v>L.ランプユニット</v>
          </cell>
          <cell r="D492" t="str">
            <v>カプラー</v>
          </cell>
          <cell r="F492" t="str">
            <v>セット不可</v>
          </cell>
          <cell r="G492">
            <v>1</v>
          </cell>
          <cell r="H492">
            <v>0</v>
          </cell>
          <cell r="I492">
            <v>0</v>
          </cell>
          <cell r="J492">
            <v>1</v>
          </cell>
        </row>
        <row r="493">
          <cell r="A493" t="str">
            <v>AF</v>
          </cell>
          <cell r="B493" t="str">
            <v>S51</v>
          </cell>
          <cell r="C493" t="str">
            <v>L.リヤーアウトサイドパネルセット</v>
          </cell>
          <cell r="E493" t="str">
            <v>CTRピラー上</v>
          </cell>
          <cell r="F493" t="str">
            <v>外傷</v>
          </cell>
          <cell r="G493">
            <v>0</v>
          </cell>
          <cell r="H493">
            <v>1</v>
          </cell>
          <cell r="I493">
            <v>0</v>
          </cell>
          <cell r="J493">
            <v>1</v>
          </cell>
        </row>
        <row r="494">
          <cell r="A494" t="str">
            <v>AF</v>
          </cell>
          <cell r="B494" t="str">
            <v>S51</v>
          </cell>
          <cell r="C494" t="str">
            <v>L.リヤーアウトサイドパネルセット</v>
          </cell>
          <cell r="E494" t="str">
            <v>サイドシル後</v>
          </cell>
          <cell r="F494" t="str">
            <v>外傷</v>
          </cell>
          <cell r="G494">
            <v>1</v>
          </cell>
          <cell r="H494">
            <v>0</v>
          </cell>
          <cell r="I494">
            <v>0</v>
          </cell>
          <cell r="J494">
            <v>1</v>
          </cell>
        </row>
        <row r="495">
          <cell r="A495" t="str">
            <v>AF</v>
          </cell>
          <cell r="B495" t="str">
            <v>S51</v>
          </cell>
          <cell r="C495" t="str">
            <v>L.リヤーアウトサイドパネルセット</v>
          </cell>
          <cell r="E495" t="str">
            <v>ステップ</v>
          </cell>
          <cell r="F495" t="str">
            <v>外傷</v>
          </cell>
          <cell r="G495">
            <v>0</v>
          </cell>
          <cell r="H495">
            <v>1</v>
          </cell>
          <cell r="I495">
            <v>0</v>
          </cell>
          <cell r="J495">
            <v>1</v>
          </cell>
        </row>
        <row r="496">
          <cell r="A496" t="str">
            <v>AF</v>
          </cell>
          <cell r="B496" t="str">
            <v>S51</v>
          </cell>
          <cell r="C496" t="str">
            <v>L.リヤーオープニングトリム</v>
          </cell>
          <cell r="E496" t="str">
            <v>下</v>
          </cell>
          <cell r="F496" t="str">
            <v>うねり</v>
          </cell>
          <cell r="G496">
            <v>0</v>
          </cell>
          <cell r="H496">
            <v>1</v>
          </cell>
          <cell r="I496">
            <v>0</v>
          </cell>
          <cell r="J496">
            <v>1</v>
          </cell>
        </row>
        <row r="497">
          <cell r="A497" t="str">
            <v>AF</v>
          </cell>
          <cell r="B497" t="str">
            <v>S51</v>
          </cell>
          <cell r="C497" t="str">
            <v>L.リヤーオープニングトリム</v>
          </cell>
          <cell r="F497" t="str">
            <v>隙間</v>
          </cell>
          <cell r="G497">
            <v>0</v>
          </cell>
          <cell r="H497">
            <v>1</v>
          </cell>
          <cell r="I497">
            <v>0</v>
          </cell>
          <cell r="J497">
            <v>1</v>
          </cell>
        </row>
        <row r="498">
          <cell r="A498" t="str">
            <v>AF</v>
          </cell>
          <cell r="B498" t="str">
            <v>S51</v>
          </cell>
          <cell r="C498" t="str">
            <v>L.リヤードアーアッパーサッシュCOMP</v>
          </cell>
          <cell r="E498" t="str">
            <v>上</v>
          </cell>
          <cell r="F498" t="str">
            <v>外傷</v>
          </cell>
          <cell r="G498">
            <v>0</v>
          </cell>
          <cell r="H498">
            <v>1</v>
          </cell>
          <cell r="I498">
            <v>0</v>
          </cell>
          <cell r="J498">
            <v>1</v>
          </cell>
        </row>
        <row r="499">
          <cell r="A499" t="str">
            <v>AF</v>
          </cell>
          <cell r="B499" t="str">
            <v>S51</v>
          </cell>
          <cell r="C499" t="str">
            <v>L.リヤードアーウェザーストリップ</v>
          </cell>
          <cell r="F499" t="str">
            <v>取付不良</v>
          </cell>
          <cell r="G499">
            <v>0</v>
          </cell>
          <cell r="H499">
            <v>0</v>
          </cell>
          <cell r="I499">
            <v>1</v>
          </cell>
          <cell r="J499">
            <v>1</v>
          </cell>
        </row>
        <row r="500">
          <cell r="A500" t="str">
            <v>AF</v>
          </cell>
          <cell r="B500" t="str">
            <v>S51</v>
          </cell>
          <cell r="C500" t="str">
            <v>L.リヤードアーパネルCOMP</v>
          </cell>
          <cell r="E500" t="str">
            <v>後中</v>
          </cell>
          <cell r="F500" t="str">
            <v>外傷</v>
          </cell>
          <cell r="G500">
            <v>0</v>
          </cell>
          <cell r="H500">
            <v>1</v>
          </cell>
          <cell r="I500">
            <v>0</v>
          </cell>
          <cell r="J500">
            <v>1</v>
          </cell>
        </row>
        <row r="501">
          <cell r="A501" t="str">
            <v>AF</v>
          </cell>
          <cell r="B501" t="str">
            <v>S51</v>
          </cell>
          <cell r="C501" t="str">
            <v>L.リヤードアーランチャンネル</v>
          </cell>
          <cell r="E501" t="str">
            <v>コーナー</v>
          </cell>
          <cell r="F501" t="str">
            <v>噛み込み</v>
          </cell>
          <cell r="G501">
            <v>0</v>
          </cell>
          <cell r="H501">
            <v>1</v>
          </cell>
          <cell r="I501">
            <v>0</v>
          </cell>
          <cell r="J501">
            <v>1</v>
          </cell>
        </row>
        <row r="502">
          <cell r="A502" t="str">
            <v>AF</v>
          </cell>
          <cell r="B502" t="str">
            <v>S51</v>
          </cell>
          <cell r="C502" t="str">
            <v>L.リヤードアーワイヤーハーネス</v>
          </cell>
          <cell r="D502" t="str">
            <v>カプラー</v>
          </cell>
          <cell r="F502" t="str">
            <v>通し不良</v>
          </cell>
          <cell r="G502">
            <v>1</v>
          </cell>
          <cell r="H502">
            <v>0</v>
          </cell>
          <cell r="I502">
            <v>0</v>
          </cell>
          <cell r="J502">
            <v>1</v>
          </cell>
        </row>
        <row r="503">
          <cell r="A503" t="str">
            <v>AF</v>
          </cell>
          <cell r="B503" t="str">
            <v>S51</v>
          </cell>
          <cell r="C503" t="str">
            <v>L.リヤーレギュレーターハンドルASSY</v>
          </cell>
          <cell r="F503" t="str">
            <v>外れ抜け</v>
          </cell>
          <cell r="G503">
            <v>0</v>
          </cell>
          <cell r="H503">
            <v>1</v>
          </cell>
          <cell r="I503">
            <v>0</v>
          </cell>
          <cell r="J503">
            <v>1</v>
          </cell>
        </row>
        <row r="504">
          <cell r="A504" t="str">
            <v>AF</v>
          </cell>
          <cell r="B504" t="str">
            <v>S51</v>
          </cell>
          <cell r="C504" t="str">
            <v>R.センターピラーロアーガーニッシュ</v>
          </cell>
          <cell r="F504" t="str">
            <v>未取付</v>
          </cell>
          <cell r="G504">
            <v>1</v>
          </cell>
          <cell r="H504">
            <v>0</v>
          </cell>
          <cell r="I504">
            <v>0</v>
          </cell>
          <cell r="J504">
            <v>1</v>
          </cell>
        </row>
        <row r="505">
          <cell r="A505" t="str">
            <v>AF</v>
          </cell>
          <cell r="B505" t="str">
            <v>S51</v>
          </cell>
          <cell r="C505" t="str">
            <v>R.トランクサイドガーニッシュ</v>
          </cell>
          <cell r="F505" t="str">
            <v>タップ折れ</v>
          </cell>
          <cell r="G505">
            <v>1</v>
          </cell>
          <cell r="H505">
            <v>0</v>
          </cell>
          <cell r="I505">
            <v>0</v>
          </cell>
          <cell r="J505">
            <v>1</v>
          </cell>
        </row>
        <row r="506">
          <cell r="A506" t="str">
            <v>AF</v>
          </cell>
          <cell r="B506" t="str">
            <v>S51</v>
          </cell>
          <cell r="C506" t="str">
            <v>R.フロントアウトサイドパネルセット</v>
          </cell>
          <cell r="E506" t="str">
            <v>FRピラー</v>
          </cell>
          <cell r="F506" t="str">
            <v>汚れ・付着</v>
          </cell>
          <cell r="G506">
            <v>0</v>
          </cell>
          <cell r="H506">
            <v>1</v>
          </cell>
          <cell r="I506">
            <v>0</v>
          </cell>
          <cell r="J506">
            <v>1</v>
          </cell>
        </row>
        <row r="507">
          <cell r="A507" t="str">
            <v>AF</v>
          </cell>
          <cell r="B507" t="str">
            <v>S51</v>
          </cell>
          <cell r="C507" t="str">
            <v>R.フロントアウトサイドパネルセット</v>
          </cell>
          <cell r="E507" t="str">
            <v>サイドシル前</v>
          </cell>
          <cell r="F507" t="str">
            <v>外傷</v>
          </cell>
          <cell r="G507">
            <v>1</v>
          </cell>
          <cell r="H507">
            <v>0</v>
          </cell>
          <cell r="I507">
            <v>0</v>
          </cell>
          <cell r="J507">
            <v>1</v>
          </cell>
        </row>
        <row r="508">
          <cell r="A508" t="str">
            <v>AF</v>
          </cell>
          <cell r="B508" t="str">
            <v>S51</v>
          </cell>
          <cell r="C508" t="str">
            <v>R.フロントアウトサイドパネルセット</v>
          </cell>
          <cell r="E508" t="str">
            <v>ステップ</v>
          </cell>
          <cell r="F508" t="str">
            <v>外傷</v>
          </cell>
          <cell r="G508">
            <v>0</v>
          </cell>
          <cell r="H508">
            <v>1</v>
          </cell>
          <cell r="I508">
            <v>0</v>
          </cell>
          <cell r="J508">
            <v>1</v>
          </cell>
        </row>
        <row r="509">
          <cell r="A509" t="str">
            <v>AF</v>
          </cell>
          <cell r="B509" t="str">
            <v>S51</v>
          </cell>
          <cell r="C509" t="str">
            <v>R.フロントオープニングトリム</v>
          </cell>
          <cell r="E509" t="str">
            <v>コーナー</v>
          </cell>
          <cell r="F509" t="str">
            <v>変形</v>
          </cell>
          <cell r="G509">
            <v>0</v>
          </cell>
          <cell r="H509">
            <v>1</v>
          </cell>
          <cell r="I509">
            <v>0</v>
          </cell>
          <cell r="J509">
            <v>1</v>
          </cell>
        </row>
        <row r="510">
          <cell r="A510" t="str">
            <v>AF</v>
          </cell>
          <cell r="B510" t="str">
            <v>S51</v>
          </cell>
          <cell r="C510" t="str">
            <v>R.フロントオープニングトリム</v>
          </cell>
          <cell r="F510" t="str">
            <v>取付不良</v>
          </cell>
          <cell r="G510">
            <v>0</v>
          </cell>
          <cell r="H510">
            <v>1</v>
          </cell>
          <cell r="I510">
            <v>0</v>
          </cell>
          <cell r="J510">
            <v>1</v>
          </cell>
        </row>
        <row r="511">
          <cell r="A511" t="str">
            <v>AF</v>
          </cell>
          <cell r="B511" t="str">
            <v>S51</v>
          </cell>
          <cell r="C511" t="str">
            <v>R.フロントオープニングトリム</v>
          </cell>
          <cell r="F511" t="str">
            <v>浮き</v>
          </cell>
          <cell r="G511">
            <v>0</v>
          </cell>
          <cell r="H511">
            <v>0</v>
          </cell>
          <cell r="I511">
            <v>1</v>
          </cell>
          <cell r="J511">
            <v>1</v>
          </cell>
        </row>
        <row r="512">
          <cell r="A512" t="str">
            <v>AF</v>
          </cell>
          <cell r="B512" t="str">
            <v>S51</v>
          </cell>
          <cell r="C512" t="str">
            <v>R.フロントセンサーASSY</v>
          </cell>
          <cell r="D512" t="str">
            <v>クリップ</v>
          </cell>
          <cell r="F512" t="str">
            <v>未セット</v>
          </cell>
          <cell r="G512">
            <v>1</v>
          </cell>
          <cell r="H512">
            <v>0</v>
          </cell>
          <cell r="I512">
            <v>0</v>
          </cell>
          <cell r="J512">
            <v>1</v>
          </cell>
        </row>
        <row r="513">
          <cell r="A513" t="str">
            <v>AF</v>
          </cell>
          <cell r="B513" t="str">
            <v>S51</v>
          </cell>
          <cell r="C513" t="str">
            <v>R.フロントドアーパネルCOMP</v>
          </cell>
          <cell r="E513" t="str">
            <v>後中</v>
          </cell>
          <cell r="F513" t="str">
            <v>外傷</v>
          </cell>
          <cell r="G513">
            <v>0</v>
          </cell>
          <cell r="H513">
            <v>1</v>
          </cell>
          <cell r="I513">
            <v>0</v>
          </cell>
          <cell r="J513">
            <v>1</v>
          </cell>
        </row>
        <row r="514">
          <cell r="A514" t="str">
            <v>AF</v>
          </cell>
          <cell r="B514" t="str">
            <v>S51</v>
          </cell>
          <cell r="C514" t="str">
            <v>R.フロントドアーパネルCOMP</v>
          </cell>
          <cell r="E514" t="str">
            <v>前</v>
          </cell>
          <cell r="F514" t="str">
            <v>走行時雑音･異音</v>
          </cell>
          <cell r="G514">
            <v>0</v>
          </cell>
          <cell r="H514">
            <v>0</v>
          </cell>
          <cell r="I514">
            <v>1</v>
          </cell>
          <cell r="J514">
            <v>1</v>
          </cell>
        </row>
        <row r="515">
          <cell r="A515" t="str">
            <v>AF</v>
          </cell>
          <cell r="B515" t="str">
            <v>S51</v>
          </cell>
          <cell r="C515" t="str">
            <v>R.フロントドアーパネルCOMP</v>
          </cell>
          <cell r="E515" t="str">
            <v>内</v>
          </cell>
          <cell r="F515" t="str">
            <v>外傷</v>
          </cell>
          <cell r="G515">
            <v>1</v>
          </cell>
          <cell r="H515">
            <v>0</v>
          </cell>
          <cell r="I515">
            <v>0</v>
          </cell>
          <cell r="J515">
            <v>1</v>
          </cell>
        </row>
        <row r="516">
          <cell r="A516" t="str">
            <v>AF</v>
          </cell>
          <cell r="B516" t="str">
            <v>S51</v>
          </cell>
          <cell r="C516" t="str">
            <v>R.フロントドアーライニングサブASSY</v>
          </cell>
          <cell r="F516" t="str">
            <v>雨洩れ</v>
          </cell>
          <cell r="G516">
            <v>0</v>
          </cell>
          <cell r="H516">
            <v>0</v>
          </cell>
          <cell r="I516">
            <v>1</v>
          </cell>
          <cell r="J516">
            <v>1</v>
          </cell>
        </row>
        <row r="517">
          <cell r="A517" t="str">
            <v>AF</v>
          </cell>
          <cell r="B517" t="str">
            <v>S51</v>
          </cell>
          <cell r="C517" t="str">
            <v>R.フロントピラーガーニッシュASSY</v>
          </cell>
          <cell r="F517" t="str">
            <v>汚れ・付着</v>
          </cell>
          <cell r="G517">
            <v>0</v>
          </cell>
          <cell r="H517">
            <v>1</v>
          </cell>
          <cell r="I517">
            <v>0</v>
          </cell>
          <cell r="J517">
            <v>1</v>
          </cell>
        </row>
        <row r="518">
          <cell r="A518" t="str">
            <v>AF</v>
          </cell>
          <cell r="B518" t="str">
            <v>S51</v>
          </cell>
          <cell r="C518" t="str">
            <v>R.フロントプリテンションシートベルト</v>
          </cell>
          <cell r="D518" t="str">
            <v>ナット</v>
          </cell>
          <cell r="F518" t="str">
            <v>外れ抜け</v>
          </cell>
          <cell r="G518">
            <v>1</v>
          </cell>
          <cell r="H518">
            <v>0</v>
          </cell>
          <cell r="I518">
            <v>0</v>
          </cell>
          <cell r="J518">
            <v>1</v>
          </cell>
        </row>
        <row r="519">
          <cell r="A519" t="str">
            <v>AF</v>
          </cell>
          <cell r="B519" t="str">
            <v>S51</v>
          </cell>
          <cell r="C519" t="str">
            <v>R.フロントプリテンションシートベルト</v>
          </cell>
          <cell r="F519" t="str">
            <v>シリアルＮｏ未登録</v>
          </cell>
          <cell r="G519">
            <v>1</v>
          </cell>
          <cell r="H519">
            <v>0</v>
          </cell>
          <cell r="I519">
            <v>0</v>
          </cell>
          <cell r="J519">
            <v>1</v>
          </cell>
        </row>
        <row r="520">
          <cell r="A520" t="str">
            <v>AF</v>
          </cell>
          <cell r="B520" t="str">
            <v>S51</v>
          </cell>
          <cell r="C520" t="str">
            <v>R.フロントロアーアームASSY</v>
          </cell>
          <cell r="F520" t="str">
            <v>セット不良</v>
          </cell>
          <cell r="G520">
            <v>1</v>
          </cell>
          <cell r="H520">
            <v>0</v>
          </cell>
          <cell r="I520">
            <v>0</v>
          </cell>
          <cell r="J520">
            <v>1</v>
          </cell>
        </row>
        <row r="521">
          <cell r="A521" t="str">
            <v>AF</v>
          </cell>
          <cell r="B521" t="str">
            <v>S51</v>
          </cell>
          <cell r="C521" t="str">
            <v>R.リヤーアウトサイドパネルセット</v>
          </cell>
          <cell r="D521" t="str">
            <v>リヤーバンパーアンダースポイラー</v>
          </cell>
          <cell r="E521" t="str">
            <v>右サイド</v>
          </cell>
          <cell r="F521" t="str">
            <v>段差</v>
          </cell>
          <cell r="G521">
            <v>0</v>
          </cell>
          <cell r="H521">
            <v>1</v>
          </cell>
          <cell r="I521">
            <v>0</v>
          </cell>
          <cell r="J521">
            <v>1</v>
          </cell>
        </row>
        <row r="522">
          <cell r="A522" t="str">
            <v>AF</v>
          </cell>
          <cell r="B522" t="str">
            <v>S51</v>
          </cell>
          <cell r="C522" t="str">
            <v>R.リヤーアウトサイドパネルセット</v>
          </cell>
          <cell r="E522" t="str">
            <v>CTRピラー下</v>
          </cell>
          <cell r="F522" t="str">
            <v>デフォーム(凹)</v>
          </cell>
          <cell r="G522">
            <v>0</v>
          </cell>
          <cell r="H522">
            <v>1</v>
          </cell>
          <cell r="I522">
            <v>0</v>
          </cell>
          <cell r="J522">
            <v>1</v>
          </cell>
        </row>
        <row r="523">
          <cell r="A523" t="str">
            <v>AF</v>
          </cell>
          <cell r="B523" t="str">
            <v>S51</v>
          </cell>
          <cell r="C523" t="str">
            <v>R.リヤーアウトサイドパネルセット</v>
          </cell>
          <cell r="E523" t="str">
            <v>CTRピラー下</v>
          </cell>
          <cell r="F523" t="str">
            <v>外傷</v>
          </cell>
          <cell r="G523">
            <v>1</v>
          </cell>
          <cell r="H523">
            <v>0</v>
          </cell>
          <cell r="I523">
            <v>0</v>
          </cell>
          <cell r="J523">
            <v>1</v>
          </cell>
        </row>
        <row r="524">
          <cell r="A524" t="str">
            <v>AF</v>
          </cell>
          <cell r="B524" t="str">
            <v>S51</v>
          </cell>
          <cell r="C524" t="str">
            <v>R.リヤーシートベルトインナーバックル</v>
          </cell>
          <cell r="F524" t="str">
            <v>汚れ・付着</v>
          </cell>
          <cell r="G524">
            <v>0</v>
          </cell>
          <cell r="H524">
            <v>0</v>
          </cell>
          <cell r="I524">
            <v>1</v>
          </cell>
          <cell r="J524">
            <v>1</v>
          </cell>
        </row>
        <row r="525">
          <cell r="A525" t="str">
            <v>AF</v>
          </cell>
          <cell r="B525" t="str">
            <v>S51</v>
          </cell>
          <cell r="C525" t="str">
            <v>R.リヤードアーアッパーサッシュCOMP</v>
          </cell>
          <cell r="E525" t="str">
            <v>後</v>
          </cell>
          <cell r="F525" t="str">
            <v>外傷</v>
          </cell>
          <cell r="G525">
            <v>0</v>
          </cell>
          <cell r="H525">
            <v>1</v>
          </cell>
          <cell r="I525">
            <v>0</v>
          </cell>
          <cell r="J525">
            <v>1</v>
          </cell>
        </row>
        <row r="526">
          <cell r="A526" t="str">
            <v>AF</v>
          </cell>
          <cell r="B526" t="str">
            <v>S51</v>
          </cell>
          <cell r="C526" t="str">
            <v>R.リヤードアーウェザーストリップ</v>
          </cell>
          <cell r="E526" t="str">
            <v>上</v>
          </cell>
          <cell r="F526" t="str">
            <v>外れ抜け</v>
          </cell>
          <cell r="G526">
            <v>0</v>
          </cell>
          <cell r="H526">
            <v>1</v>
          </cell>
          <cell r="I526">
            <v>0</v>
          </cell>
          <cell r="J526">
            <v>1</v>
          </cell>
        </row>
        <row r="527">
          <cell r="A527" t="str">
            <v>AF</v>
          </cell>
          <cell r="B527" t="str">
            <v>S51</v>
          </cell>
          <cell r="C527" t="str">
            <v>R.リヤードアークォーターシール</v>
          </cell>
          <cell r="F527" t="str">
            <v>噛み込み</v>
          </cell>
          <cell r="G527">
            <v>1</v>
          </cell>
          <cell r="H527">
            <v>0</v>
          </cell>
          <cell r="I527">
            <v>0</v>
          </cell>
          <cell r="J527">
            <v>1</v>
          </cell>
        </row>
        <row r="528">
          <cell r="A528" t="str">
            <v>AF</v>
          </cell>
          <cell r="B528" t="str">
            <v>S51</v>
          </cell>
          <cell r="C528" t="str">
            <v>R.リヤードアーパネルCOMP</v>
          </cell>
          <cell r="D528" t="str">
            <v>Eリング6MM</v>
          </cell>
          <cell r="F528" t="str">
            <v>セット不可</v>
          </cell>
          <cell r="G528">
            <v>1</v>
          </cell>
          <cell r="H528">
            <v>0</v>
          </cell>
          <cell r="I528">
            <v>0</v>
          </cell>
          <cell r="J528">
            <v>1</v>
          </cell>
        </row>
        <row r="529">
          <cell r="A529" t="str">
            <v>AF</v>
          </cell>
          <cell r="B529" t="str">
            <v>S51</v>
          </cell>
          <cell r="C529" t="str">
            <v>R.リヤードアーパネルCOMP</v>
          </cell>
          <cell r="D529" t="str">
            <v>R.リヤードアーウェザーストリップ</v>
          </cell>
          <cell r="E529" t="str">
            <v>上</v>
          </cell>
          <cell r="F529" t="str">
            <v>外れ抜け</v>
          </cell>
          <cell r="G529">
            <v>0</v>
          </cell>
          <cell r="H529">
            <v>1</v>
          </cell>
          <cell r="I529">
            <v>0</v>
          </cell>
          <cell r="J529">
            <v>1</v>
          </cell>
        </row>
        <row r="530">
          <cell r="A530" t="str">
            <v>AF</v>
          </cell>
          <cell r="B530" t="str">
            <v>S51</v>
          </cell>
          <cell r="C530" t="str">
            <v>R.リヤードアーパネルCOMP</v>
          </cell>
          <cell r="D530" t="str">
            <v>R.リヤードアーヒンジA</v>
          </cell>
          <cell r="F530" t="str">
            <v>取付不可</v>
          </cell>
          <cell r="G530">
            <v>1</v>
          </cell>
          <cell r="H530">
            <v>0</v>
          </cell>
          <cell r="I530">
            <v>0</v>
          </cell>
          <cell r="J530">
            <v>1</v>
          </cell>
        </row>
        <row r="531">
          <cell r="A531" t="str">
            <v>AF</v>
          </cell>
          <cell r="B531" t="str">
            <v>S51</v>
          </cell>
          <cell r="C531" t="str">
            <v>R.リヤードアーパネルCOMP</v>
          </cell>
          <cell r="F531" t="str">
            <v>開かない</v>
          </cell>
          <cell r="G531">
            <v>1</v>
          </cell>
          <cell r="H531">
            <v>0</v>
          </cell>
          <cell r="I531">
            <v>0</v>
          </cell>
          <cell r="J531">
            <v>1</v>
          </cell>
        </row>
        <row r="532">
          <cell r="A532" t="str">
            <v>AF</v>
          </cell>
          <cell r="B532" t="str">
            <v>S51</v>
          </cell>
          <cell r="C532" t="str">
            <v>R.リヤードアーワイヤーハーネス</v>
          </cell>
          <cell r="D532" t="str">
            <v>カプラー</v>
          </cell>
          <cell r="F532" t="str">
            <v>割れ</v>
          </cell>
          <cell r="G532">
            <v>1</v>
          </cell>
          <cell r="H532">
            <v>0</v>
          </cell>
          <cell r="I532">
            <v>0</v>
          </cell>
          <cell r="J532">
            <v>1</v>
          </cell>
        </row>
        <row r="533">
          <cell r="A533" t="str">
            <v>AF</v>
          </cell>
          <cell r="B533" t="str">
            <v>S51</v>
          </cell>
          <cell r="C533" t="str">
            <v>R.ルーフモールディングASSY</v>
          </cell>
          <cell r="F533" t="str">
            <v>浮き</v>
          </cell>
          <cell r="G533">
            <v>0</v>
          </cell>
          <cell r="H533">
            <v>1</v>
          </cell>
          <cell r="I533">
            <v>0</v>
          </cell>
          <cell r="J533">
            <v>1</v>
          </cell>
        </row>
        <row r="534">
          <cell r="A534" t="str">
            <v>AF</v>
          </cell>
          <cell r="B534" t="str">
            <v>S51</v>
          </cell>
          <cell r="C534" t="str">
            <v>SRSランプ</v>
          </cell>
          <cell r="F534" t="str">
            <v>不消</v>
          </cell>
          <cell r="G534">
            <v>0</v>
          </cell>
          <cell r="H534">
            <v>1</v>
          </cell>
          <cell r="I534">
            <v>0</v>
          </cell>
          <cell r="J534">
            <v>1</v>
          </cell>
        </row>
        <row r="535">
          <cell r="A535" t="str">
            <v>AF</v>
          </cell>
          <cell r="B535" t="str">
            <v>S51</v>
          </cell>
          <cell r="C535" t="str">
            <v>インストルメントパネルASSY</v>
          </cell>
          <cell r="D535" t="str">
            <v>インパネワイヤーハーネス</v>
          </cell>
          <cell r="E535" t="str">
            <v>下</v>
          </cell>
          <cell r="F535" t="str">
            <v>はみ出し</v>
          </cell>
          <cell r="G535">
            <v>0</v>
          </cell>
          <cell r="H535">
            <v>1</v>
          </cell>
          <cell r="I535">
            <v>0</v>
          </cell>
          <cell r="J535">
            <v>1</v>
          </cell>
        </row>
        <row r="536">
          <cell r="A536" t="str">
            <v>AF</v>
          </cell>
          <cell r="B536" t="str">
            <v>S51</v>
          </cell>
          <cell r="C536" t="str">
            <v>インストルメントパネルASSY</v>
          </cell>
          <cell r="D536" t="str">
            <v>グリス</v>
          </cell>
          <cell r="E536" t="str">
            <v>右上</v>
          </cell>
          <cell r="F536" t="str">
            <v>汚れ・付着</v>
          </cell>
          <cell r="G536">
            <v>0</v>
          </cell>
          <cell r="H536">
            <v>1</v>
          </cell>
          <cell r="I536">
            <v>0</v>
          </cell>
          <cell r="J536">
            <v>1</v>
          </cell>
        </row>
        <row r="537">
          <cell r="A537" t="str">
            <v>AF</v>
          </cell>
          <cell r="B537" t="str">
            <v>S51</v>
          </cell>
          <cell r="C537" t="str">
            <v>インストルメントパネルASSY</v>
          </cell>
          <cell r="F537" t="str">
            <v>汚れ・付着</v>
          </cell>
          <cell r="G537">
            <v>0</v>
          </cell>
          <cell r="H537">
            <v>1</v>
          </cell>
          <cell r="I537">
            <v>0</v>
          </cell>
          <cell r="J537">
            <v>1</v>
          </cell>
        </row>
        <row r="538">
          <cell r="A538" t="str">
            <v>AF</v>
          </cell>
          <cell r="B538" t="str">
            <v>S51</v>
          </cell>
          <cell r="C538" t="str">
            <v>ウインドシールドワイパーブレードAS側</v>
          </cell>
          <cell r="F538" t="str">
            <v>締付不良</v>
          </cell>
          <cell r="G538">
            <v>0</v>
          </cell>
          <cell r="H538">
            <v>1</v>
          </cell>
          <cell r="I538">
            <v>0</v>
          </cell>
          <cell r="J538">
            <v>1</v>
          </cell>
        </row>
        <row r="539">
          <cell r="A539" t="str">
            <v>AF</v>
          </cell>
          <cell r="B539" t="str">
            <v>S51</v>
          </cell>
          <cell r="C539" t="str">
            <v>ウインドシールドワイパーブレードDR側</v>
          </cell>
          <cell r="F539" t="str">
            <v>作動不良</v>
          </cell>
          <cell r="G539">
            <v>1</v>
          </cell>
          <cell r="H539">
            <v>0</v>
          </cell>
          <cell r="I539">
            <v>0</v>
          </cell>
          <cell r="J539">
            <v>1</v>
          </cell>
        </row>
        <row r="540">
          <cell r="A540" t="str">
            <v>AF</v>
          </cell>
          <cell r="B540" t="str">
            <v>S51</v>
          </cell>
          <cell r="C540" t="str">
            <v>エアークリーナーケースASSY</v>
          </cell>
          <cell r="D540" t="str">
            <v>クリップ</v>
          </cell>
          <cell r="F540" t="str">
            <v>外れ抜け</v>
          </cell>
          <cell r="G540">
            <v>1</v>
          </cell>
          <cell r="H540">
            <v>0</v>
          </cell>
          <cell r="I540">
            <v>0</v>
          </cell>
          <cell r="J540">
            <v>1</v>
          </cell>
        </row>
        <row r="541">
          <cell r="A541" t="str">
            <v>AF</v>
          </cell>
          <cell r="B541" t="str">
            <v>S51</v>
          </cell>
          <cell r="C541" t="str">
            <v>エアコンガス</v>
          </cell>
          <cell r="F541" t="str">
            <v>洩れ</v>
          </cell>
          <cell r="G541">
            <v>1</v>
          </cell>
          <cell r="H541">
            <v>0</v>
          </cell>
          <cell r="I541">
            <v>0</v>
          </cell>
          <cell r="J541">
            <v>1</v>
          </cell>
        </row>
        <row r="542">
          <cell r="A542" t="str">
            <v>AF</v>
          </cell>
          <cell r="B542" t="str">
            <v>S51</v>
          </cell>
          <cell r="C542" t="str">
            <v>エレクトロ二ックコントロールユニット</v>
          </cell>
          <cell r="D542" t="str">
            <v>ブラケットASSY</v>
          </cell>
          <cell r="F542" t="str">
            <v>締付不良</v>
          </cell>
          <cell r="G542">
            <v>1</v>
          </cell>
          <cell r="H542">
            <v>0</v>
          </cell>
          <cell r="I542">
            <v>0</v>
          </cell>
          <cell r="J542">
            <v>1</v>
          </cell>
        </row>
        <row r="543">
          <cell r="A543" t="str">
            <v>AF</v>
          </cell>
          <cell r="B543" t="str">
            <v>S51</v>
          </cell>
          <cell r="C543" t="str">
            <v>カウルトップASSY</v>
          </cell>
          <cell r="D543" t="str">
            <v>クリップ</v>
          </cell>
          <cell r="F543" t="str">
            <v>浮き</v>
          </cell>
          <cell r="G543">
            <v>0</v>
          </cell>
          <cell r="H543">
            <v>1</v>
          </cell>
          <cell r="I543">
            <v>0</v>
          </cell>
          <cell r="J543">
            <v>1</v>
          </cell>
        </row>
        <row r="544">
          <cell r="A544" t="str">
            <v>AF</v>
          </cell>
          <cell r="B544" t="str">
            <v>S51</v>
          </cell>
          <cell r="C544" t="str">
            <v>カウルトップASSY</v>
          </cell>
          <cell r="D544" t="str">
            <v>ラバー</v>
          </cell>
          <cell r="E544" t="str">
            <v>左</v>
          </cell>
          <cell r="F544" t="str">
            <v>噛み込み</v>
          </cell>
          <cell r="G544">
            <v>1</v>
          </cell>
          <cell r="H544">
            <v>0</v>
          </cell>
          <cell r="I544">
            <v>0</v>
          </cell>
          <cell r="J544">
            <v>1</v>
          </cell>
        </row>
        <row r="545">
          <cell r="A545" t="str">
            <v>AF</v>
          </cell>
          <cell r="B545" t="str">
            <v>S51</v>
          </cell>
          <cell r="C545" t="str">
            <v>キーインターロック</v>
          </cell>
          <cell r="D545" t="str">
            <v>カプラー</v>
          </cell>
          <cell r="F545" t="str">
            <v>セット不可</v>
          </cell>
          <cell r="G545">
            <v>1</v>
          </cell>
          <cell r="H545">
            <v>0</v>
          </cell>
          <cell r="I545">
            <v>0</v>
          </cell>
          <cell r="J545">
            <v>1</v>
          </cell>
        </row>
        <row r="546">
          <cell r="A546" t="str">
            <v>AF</v>
          </cell>
          <cell r="B546" t="str">
            <v>S51</v>
          </cell>
          <cell r="C546" t="str">
            <v>クラッチワイヤーCOMP</v>
          </cell>
          <cell r="D546" t="str">
            <v>クラッチペダルCOMP</v>
          </cell>
          <cell r="F546" t="str">
            <v>外れ抜け</v>
          </cell>
          <cell r="G546">
            <v>1</v>
          </cell>
          <cell r="H546">
            <v>0</v>
          </cell>
          <cell r="I546">
            <v>0</v>
          </cell>
          <cell r="J546">
            <v>1</v>
          </cell>
        </row>
        <row r="547">
          <cell r="A547" t="str">
            <v>AF</v>
          </cell>
          <cell r="B547" t="str">
            <v>S51</v>
          </cell>
          <cell r="C547" t="str">
            <v>クリップ</v>
          </cell>
          <cell r="F547" t="str">
            <v>未取付</v>
          </cell>
          <cell r="G547">
            <v>1</v>
          </cell>
          <cell r="H547">
            <v>0</v>
          </cell>
          <cell r="I547">
            <v>0</v>
          </cell>
          <cell r="J547">
            <v>1</v>
          </cell>
        </row>
        <row r="548">
          <cell r="A548" t="str">
            <v>AF</v>
          </cell>
          <cell r="B548" t="str">
            <v>S51</v>
          </cell>
          <cell r="C548" t="str">
            <v>グローブボックスロックASSY</v>
          </cell>
          <cell r="F548" t="str">
            <v>タップ折れ</v>
          </cell>
          <cell r="G548">
            <v>1</v>
          </cell>
          <cell r="H548">
            <v>0</v>
          </cell>
          <cell r="I548">
            <v>0</v>
          </cell>
          <cell r="J548">
            <v>1</v>
          </cell>
        </row>
        <row r="549">
          <cell r="A549" t="str">
            <v>AF</v>
          </cell>
          <cell r="B549" t="str">
            <v>S51</v>
          </cell>
          <cell r="C549" t="str">
            <v>コンデンサーASSY</v>
          </cell>
          <cell r="D549" t="str">
            <v>カプラー</v>
          </cell>
          <cell r="F549" t="str">
            <v>セット不可</v>
          </cell>
          <cell r="G549">
            <v>1</v>
          </cell>
          <cell r="H549">
            <v>0</v>
          </cell>
          <cell r="I549">
            <v>0</v>
          </cell>
          <cell r="J549">
            <v>1</v>
          </cell>
        </row>
        <row r="550">
          <cell r="A550" t="str">
            <v>AF</v>
          </cell>
          <cell r="B550" t="str">
            <v>S51</v>
          </cell>
          <cell r="C550" t="str">
            <v>コントロールワイヤー</v>
          </cell>
          <cell r="D550" t="str">
            <v>ナット</v>
          </cell>
          <cell r="F550" t="str">
            <v>未取付</v>
          </cell>
          <cell r="G550">
            <v>1</v>
          </cell>
          <cell r="H550">
            <v>0</v>
          </cell>
          <cell r="I550">
            <v>0</v>
          </cell>
          <cell r="J550">
            <v>1</v>
          </cell>
        </row>
        <row r="551">
          <cell r="A551" t="str">
            <v>AF</v>
          </cell>
          <cell r="B551" t="str">
            <v>S51</v>
          </cell>
          <cell r="C551" t="str">
            <v>コンプレッサーASSY</v>
          </cell>
          <cell r="D551" t="str">
            <v>カプラー</v>
          </cell>
          <cell r="F551" t="str">
            <v>割れ</v>
          </cell>
          <cell r="G551">
            <v>1</v>
          </cell>
          <cell r="H551">
            <v>0</v>
          </cell>
          <cell r="I551">
            <v>0</v>
          </cell>
          <cell r="J551">
            <v>1</v>
          </cell>
        </row>
        <row r="552">
          <cell r="A552" t="str">
            <v>AF</v>
          </cell>
          <cell r="B552" t="str">
            <v>S51</v>
          </cell>
          <cell r="C552" t="str">
            <v>コンプレッサーASSY</v>
          </cell>
          <cell r="D552" t="str">
            <v>カプラー</v>
          </cell>
          <cell r="F552" t="str">
            <v>結合不良</v>
          </cell>
          <cell r="G552">
            <v>1</v>
          </cell>
          <cell r="H552">
            <v>0</v>
          </cell>
          <cell r="I552">
            <v>0</v>
          </cell>
          <cell r="J552">
            <v>1</v>
          </cell>
        </row>
        <row r="553">
          <cell r="A553" t="str">
            <v>AF</v>
          </cell>
          <cell r="B553" t="str">
            <v>S51</v>
          </cell>
          <cell r="C553" t="str">
            <v>ステアリングホイールボディ</v>
          </cell>
          <cell r="F553" t="str">
            <v>位置ズレ</v>
          </cell>
          <cell r="G553">
            <v>0</v>
          </cell>
          <cell r="H553">
            <v>0</v>
          </cell>
          <cell r="I553">
            <v>1</v>
          </cell>
          <cell r="J553">
            <v>1</v>
          </cell>
        </row>
        <row r="554">
          <cell r="A554" t="str">
            <v>AF</v>
          </cell>
          <cell r="B554" t="str">
            <v>S51</v>
          </cell>
          <cell r="C554" t="str">
            <v>スロットルワイヤー</v>
          </cell>
          <cell r="F554" t="str">
            <v>変形</v>
          </cell>
          <cell r="G554">
            <v>1</v>
          </cell>
          <cell r="H554">
            <v>0</v>
          </cell>
          <cell r="I554">
            <v>0</v>
          </cell>
          <cell r="J554">
            <v>1</v>
          </cell>
        </row>
        <row r="555">
          <cell r="A555" t="str">
            <v>AF</v>
          </cell>
          <cell r="B555" t="str">
            <v>S51</v>
          </cell>
          <cell r="C555" t="str">
            <v>テールゲートCOMP</v>
          </cell>
          <cell r="D555" t="str">
            <v>シールラバー</v>
          </cell>
          <cell r="F555" t="str">
            <v>噛み込み</v>
          </cell>
          <cell r="G555">
            <v>0</v>
          </cell>
          <cell r="H555">
            <v>1</v>
          </cell>
          <cell r="I555">
            <v>0</v>
          </cell>
          <cell r="J555">
            <v>1</v>
          </cell>
        </row>
        <row r="556">
          <cell r="A556" t="str">
            <v>AF</v>
          </cell>
          <cell r="B556" t="str">
            <v>S51</v>
          </cell>
          <cell r="C556" t="str">
            <v>テールゲートCOMP</v>
          </cell>
          <cell r="E556" t="str">
            <v>右下</v>
          </cell>
          <cell r="F556" t="str">
            <v>外傷</v>
          </cell>
          <cell r="G556">
            <v>0</v>
          </cell>
          <cell r="H556">
            <v>0</v>
          </cell>
          <cell r="I556">
            <v>1</v>
          </cell>
          <cell r="J556">
            <v>1</v>
          </cell>
        </row>
        <row r="557">
          <cell r="A557" t="str">
            <v>AF</v>
          </cell>
          <cell r="B557" t="str">
            <v>S51</v>
          </cell>
          <cell r="C557" t="str">
            <v>テールゲートCOMP</v>
          </cell>
          <cell r="F557" t="str">
            <v>閉り不良</v>
          </cell>
          <cell r="G557">
            <v>0</v>
          </cell>
          <cell r="H557">
            <v>0</v>
          </cell>
          <cell r="I557">
            <v>1</v>
          </cell>
          <cell r="J557">
            <v>1</v>
          </cell>
        </row>
        <row r="558">
          <cell r="A558" t="str">
            <v>AF</v>
          </cell>
          <cell r="B558" t="str">
            <v>S51</v>
          </cell>
          <cell r="C558" t="str">
            <v>テールゲートCOMP</v>
          </cell>
          <cell r="F558" t="str">
            <v>落下部品有り</v>
          </cell>
          <cell r="G558">
            <v>0</v>
          </cell>
          <cell r="H558">
            <v>1</v>
          </cell>
          <cell r="I558">
            <v>0</v>
          </cell>
          <cell r="J558">
            <v>1</v>
          </cell>
        </row>
        <row r="559">
          <cell r="A559" t="str">
            <v>AF</v>
          </cell>
          <cell r="B559" t="str">
            <v>S51</v>
          </cell>
          <cell r="C559" t="str">
            <v>テールゲートウェザーストリップ</v>
          </cell>
          <cell r="E559" t="str">
            <v>右下</v>
          </cell>
          <cell r="F559" t="str">
            <v>取付不良</v>
          </cell>
          <cell r="G559">
            <v>0</v>
          </cell>
          <cell r="H559">
            <v>1</v>
          </cell>
          <cell r="I559">
            <v>0</v>
          </cell>
          <cell r="J559">
            <v>1</v>
          </cell>
        </row>
        <row r="560">
          <cell r="A560" t="str">
            <v>AF</v>
          </cell>
          <cell r="B560" t="str">
            <v>S51</v>
          </cell>
          <cell r="C560" t="str">
            <v>テールゲートオープナーASSY</v>
          </cell>
          <cell r="D560" t="str">
            <v>フロアーマット</v>
          </cell>
          <cell r="F560" t="str">
            <v>引掛り</v>
          </cell>
          <cell r="G560">
            <v>0</v>
          </cell>
          <cell r="H560">
            <v>0</v>
          </cell>
          <cell r="I560">
            <v>1</v>
          </cell>
          <cell r="J560">
            <v>1</v>
          </cell>
        </row>
        <row r="561">
          <cell r="A561" t="str">
            <v>AF</v>
          </cell>
          <cell r="B561" t="str">
            <v>S51</v>
          </cell>
          <cell r="C561" t="str">
            <v>テールゲートオープナーASSY</v>
          </cell>
          <cell r="F561" t="str">
            <v>引掛り</v>
          </cell>
          <cell r="G561">
            <v>0</v>
          </cell>
          <cell r="H561">
            <v>0</v>
          </cell>
          <cell r="I561">
            <v>1</v>
          </cell>
          <cell r="J561">
            <v>1</v>
          </cell>
        </row>
        <row r="562">
          <cell r="A562" t="str">
            <v>AF</v>
          </cell>
          <cell r="B562" t="str">
            <v>S51</v>
          </cell>
          <cell r="C562" t="str">
            <v>テールゲートコード</v>
          </cell>
          <cell r="F562" t="str">
            <v>結合不可</v>
          </cell>
          <cell r="G562">
            <v>1</v>
          </cell>
          <cell r="H562">
            <v>0</v>
          </cell>
          <cell r="I562">
            <v>0</v>
          </cell>
          <cell r="J562">
            <v>1</v>
          </cell>
        </row>
        <row r="563">
          <cell r="A563" t="str">
            <v>AF</v>
          </cell>
          <cell r="B563" t="str">
            <v>S51</v>
          </cell>
          <cell r="C563" t="str">
            <v>テールゲートロックASSY</v>
          </cell>
          <cell r="E563" t="str">
            <v>右</v>
          </cell>
          <cell r="F563" t="str">
            <v>外傷</v>
          </cell>
          <cell r="G563">
            <v>1</v>
          </cell>
          <cell r="H563">
            <v>0</v>
          </cell>
          <cell r="I563">
            <v>0</v>
          </cell>
          <cell r="J563">
            <v>1</v>
          </cell>
        </row>
        <row r="564">
          <cell r="A564" t="str">
            <v>AF</v>
          </cell>
          <cell r="B564" t="str">
            <v>S51</v>
          </cell>
          <cell r="C564" t="str">
            <v>ドライバードアーワイヤーハーネス</v>
          </cell>
          <cell r="D564" t="str">
            <v>カプラー</v>
          </cell>
          <cell r="F564" t="str">
            <v>結合不可</v>
          </cell>
          <cell r="G564">
            <v>1</v>
          </cell>
          <cell r="H564">
            <v>0</v>
          </cell>
          <cell r="I564">
            <v>0</v>
          </cell>
          <cell r="J564">
            <v>1</v>
          </cell>
        </row>
        <row r="565">
          <cell r="A565" t="str">
            <v>AF</v>
          </cell>
          <cell r="B565" t="str">
            <v>S51</v>
          </cell>
          <cell r="C565" t="str">
            <v>ドライバードアーワイヤーハーネス</v>
          </cell>
          <cell r="D565" t="str">
            <v>カプラー</v>
          </cell>
          <cell r="F565" t="str">
            <v>結合不良</v>
          </cell>
          <cell r="G565">
            <v>1</v>
          </cell>
          <cell r="H565">
            <v>0</v>
          </cell>
          <cell r="I565">
            <v>0</v>
          </cell>
          <cell r="J565">
            <v>1</v>
          </cell>
        </row>
        <row r="566">
          <cell r="A566" t="str">
            <v>AF</v>
          </cell>
          <cell r="B566" t="str">
            <v>S51</v>
          </cell>
          <cell r="C566" t="str">
            <v>ヒーターテンプレバー</v>
          </cell>
          <cell r="F566" t="str">
            <v>ストローク</v>
          </cell>
          <cell r="G566">
            <v>0</v>
          </cell>
          <cell r="H566">
            <v>0</v>
          </cell>
          <cell r="I566">
            <v>1</v>
          </cell>
          <cell r="J566">
            <v>1</v>
          </cell>
        </row>
        <row r="567">
          <cell r="A567" t="str">
            <v>AF</v>
          </cell>
          <cell r="B567" t="str">
            <v>S51</v>
          </cell>
          <cell r="C567" t="str">
            <v>フロアーマット</v>
          </cell>
          <cell r="E567" t="str">
            <v>前左</v>
          </cell>
          <cell r="F567" t="str">
            <v>隙間</v>
          </cell>
          <cell r="G567">
            <v>0</v>
          </cell>
          <cell r="H567">
            <v>1</v>
          </cell>
          <cell r="I567">
            <v>0</v>
          </cell>
          <cell r="J567">
            <v>1</v>
          </cell>
        </row>
        <row r="568">
          <cell r="A568" t="str">
            <v>AF</v>
          </cell>
          <cell r="B568" t="str">
            <v>S51</v>
          </cell>
          <cell r="C568" t="str">
            <v>フロントコンソール</v>
          </cell>
          <cell r="D568" t="str">
            <v>スクリューGRO</v>
          </cell>
          <cell r="F568" t="str">
            <v>未取付</v>
          </cell>
          <cell r="G568">
            <v>1</v>
          </cell>
          <cell r="H568">
            <v>0</v>
          </cell>
          <cell r="I568">
            <v>0</v>
          </cell>
          <cell r="J568">
            <v>1</v>
          </cell>
        </row>
        <row r="569">
          <cell r="A569" t="str">
            <v>AF</v>
          </cell>
          <cell r="B569" t="str">
            <v>S51</v>
          </cell>
          <cell r="C569" t="str">
            <v>フロントバンパーフェイス</v>
          </cell>
          <cell r="E569" t="str">
            <v>左</v>
          </cell>
          <cell r="F569" t="str">
            <v>外傷</v>
          </cell>
          <cell r="G569">
            <v>0</v>
          </cell>
          <cell r="H569">
            <v>1</v>
          </cell>
          <cell r="I569">
            <v>0</v>
          </cell>
          <cell r="J569">
            <v>1</v>
          </cell>
        </row>
        <row r="570">
          <cell r="A570" t="str">
            <v>AF</v>
          </cell>
          <cell r="B570" t="str">
            <v>S51</v>
          </cell>
          <cell r="C570" t="str">
            <v>フロントバンパーフェイス</v>
          </cell>
          <cell r="E570" t="str">
            <v>左サイド</v>
          </cell>
          <cell r="F570" t="str">
            <v>外傷</v>
          </cell>
          <cell r="G570">
            <v>0</v>
          </cell>
          <cell r="H570">
            <v>1</v>
          </cell>
          <cell r="I570">
            <v>0</v>
          </cell>
          <cell r="J570">
            <v>1</v>
          </cell>
        </row>
        <row r="571">
          <cell r="A571" t="str">
            <v>AF</v>
          </cell>
          <cell r="B571" t="str">
            <v>S51</v>
          </cell>
          <cell r="C571" t="str">
            <v>フロントバンパーフェイス</v>
          </cell>
          <cell r="E571" t="str">
            <v>左サイド</v>
          </cell>
          <cell r="F571" t="str">
            <v>未締付</v>
          </cell>
          <cell r="G571">
            <v>0</v>
          </cell>
          <cell r="H571">
            <v>1</v>
          </cell>
          <cell r="I571">
            <v>0</v>
          </cell>
          <cell r="J571">
            <v>1</v>
          </cell>
        </row>
        <row r="572">
          <cell r="A572" t="str">
            <v>AF</v>
          </cell>
          <cell r="B572" t="str">
            <v>S51</v>
          </cell>
          <cell r="C572" t="str">
            <v>フロントバンパーフェイス</v>
          </cell>
          <cell r="E572" t="str">
            <v>左下</v>
          </cell>
          <cell r="F572" t="str">
            <v>外傷</v>
          </cell>
          <cell r="G572">
            <v>1</v>
          </cell>
          <cell r="H572">
            <v>0</v>
          </cell>
          <cell r="I572">
            <v>0</v>
          </cell>
          <cell r="J572">
            <v>1</v>
          </cell>
        </row>
        <row r="573">
          <cell r="A573" t="str">
            <v>AF</v>
          </cell>
          <cell r="B573" t="str">
            <v>S51</v>
          </cell>
          <cell r="C573" t="str">
            <v>ブレーキパイプCOMP.A</v>
          </cell>
          <cell r="D573" t="str">
            <v>ラバー</v>
          </cell>
          <cell r="F573" t="str">
            <v>取付不良</v>
          </cell>
          <cell r="G573">
            <v>1</v>
          </cell>
          <cell r="H573">
            <v>0</v>
          </cell>
          <cell r="I573">
            <v>0</v>
          </cell>
          <cell r="J573">
            <v>1</v>
          </cell>
        </row>
        <row r="574">
          <cell r="A574" t="str">
            <v>AF</v>
          </cell>
          <cell r="B574" t="str">
            <v>S51</v>
          </cell>
          <cell r="C574" t="str">
            <v>メインヒューズボックスASSY</v>
          </cell>
          <cell r="D574" t="str">
            <v>カプラー</v>
          </cell>
          <cell r="F574" t="str">
            <v>ロックしない</v>
          </cell>
          <cell r="G574">
            <v>1</v>
          </cell>
          <cell r="H574">
            <v>0</v>
          </cell>
          <cell r="I574">
            <v>0</v>
          </cell>
          <cell r="J574">
            <v>1</v>
          </cell>
        </row>
        <row r="575">
          <cell r="A575" t="str">
            <v>AF</v>
          </cell>
          <cell r="B575" t="str">
            <v>S51</v>
          </cell>
          <cell r="C575" t="str">
            <v>モードノブ</v>
          </cell>
          <cell r="F575" t="str">
            <v>作動不良</v>
          </cell>
          <cell r="G575">
            <v>0</v>
          </cell>
          <cell r="H575">
            <v>0</v>
          </cell>
          <cell r="I575">
            <v>1</v>
          </cell>
          <cell r="J575">
            <v>1</v>
          </cell>
        </row>
        <row r="576">
          <cell r="A576" t="str">
            <v>AF</v>
          </cell>
          <cell r="B576" t="str">
            <v>S51</v>
          </cell>
          <cell r="C576" t="str">
            <v>リヤーバンパーフェイス</v>
          </cell>
          <cell r="D576" t="str">
            <v>R.リヤーアウトサイドパネルセット</v>
          </cell>
          <cell r="E576" t="str">
            <v>右サイド</v>
          </cell>
          <cell r="F576" t="str">
            <v>段差</v>
          </cell>
          <cell r="G576">
            <v>0</v>
          </cell>
          <cell r="H576">
            <v>1</v>
          </cell>
          <cell r="I576">
            <v>0</v>
          </cell>
          <cell r="J576">
            <v>1</v>
          </cell>
        </row>
        <row r="577">
          <cell r="A577" t="str">
            <v>AF</v>
          </cell>
          <cell r="B577" t="str">
            <v>S51</v>
          </cell>
          <cell r="C577" t="str">
            <v>リヤーバンパーフェイス</v>
          </cell>
          <cell r="D577" t="str">
            <v>R.リヤーアウトサイドパネルセット</v>
          </cell>
          <cell r="E577" t="str">
            <v>後</v>
          </cell>
          <cell r="F577" t="str">
            <v>段差</v>
          </cell>
          <cell r="G577">
            <v>0</v>
          </cell>
          <cell r="H577">
            <v>1</v>
          </cell>
          <cell r="I577">
            <v>0</v>
          </cell>
          <cell r="J577">
            <v>1</v>
          </cell>
        </row>
        <row r="578">
          <cell r="A578" t="str">
            <v>AF</v>
          </cell>
          <cell r="B578" t="str">
            <v>S51</v>
          </cell>
          <cell r="C578" t="str">
            <v>リヤーバンパーフェイス</v>
          </cell>
          <cell r="E578" t="str">
            <v>右サイド</v>
          </cell>
          <cell r="F578" t="str">
            <v>変形</v>
          </cell>
          <cell r="G578">
            <v>0</v>
          </cell>
          <cell r="H578">
            <v>1</v>
          </cell>
          <cell r="I578">
            <v>0</v>
          </cell>
          <cell r="J578">
            <v>1</v>
          </cell>
        </row>
        <row r="579">
          <cell r="A579" t="str">
            <v>AF</v>
          </cell>
          <cell r="B579" t="str">
            <v>S51</v>
          </cell>
          <cell r="C579" t="str">
            <v>リヤーバンパーフェイス</v>
          </cell>
          <cell r="E579" t="str">
            <v>下</v>
          </cell>
          <cell r="F579" t="str">
            <v>外傷</v>
          </cell>
          <cell r="G579">
            <v>1</v>
          </cell>
          <cell r="H579">
            <v>0</v>
          </cell>
          <cell r="I579">
            <v>0</v>
          </cell>
          <cell r="J579">
            <v>1</v>
          </cell>
        </row>
        <row r="580">
          <cell r="A580" t="str">
            <v>AF</v>
          </cell>
          <cell r="B580" t="str">
            <v>S51</v>
          </cell>
          <cell r="C580" t="str">
            <v>リヤーライセンスライトガーニッシュASSY</v>
          </cell>
          <cell r="F580" t="str">
            <v>物不良</v>
          </cell>
          <cell r="G580">
            <v>1</v>
          </cell>
          <cell r="H580">
            <v>0</v>
          </cell>
          <cell r="I580">
            <v>0</v>
          </cell>
          <cell r="J580">
            <v>1</v>
          </cell>
        </row>
        <row r="581">
          <cell r="A581" t="str">
            <v>AF</v>
          </cell>
          <cell r="B581" t="str">
            <v>S51</v>
          </cell>
          <cell r="C581" t="str">
            <v>ルーフライニングASSY</v>
          </cell>
          <cell r="F581" t="str">
            <v>セット不良</v>
          </cell>
          <cell r="G581">
            <v>1</v>
          </cell>
          <cell r="H581">
            <v>0</v>
          </cell>
          <cell r="I581">
            <v>0</v>
          </cell>
          <cell r="J581">
            <v>1</v>
          </cell>
        </row>
        <row r="582">
          <cell r="A582" t="str">
            <v>AF</v>
          </cell>
          <cell r="B582" t="str">
            <v>S51</v>
          </cell>
          <cell r="C582" t="str">
            <v>取り扱い説明書ASSY.KC</v>
          </cell>
          <cell r="F582" t="str">
            <v>未セット</v>
          </cell>
          <cell r="G582">
            <v>0</v>
          </cell>
          <cell r="H582">
            <v>1</v>
          </cell>
          <cell r="I582">
            <v>0</v>
          </cell>
          <cell r="J582">
            <v>1</v>
          </cell>
        </row>
        <row r="583">
          <cell r="A583" t="str">
            <v>WE</v>
          </cell>
          <cell r="B583" t="str">
            <v>S5A</v>
          </cell>
          <cell r="C583" t="str">
            <v>R.リヤードアーパネルCOMP</v>
          </cell>
          <cell r="F583" t="str">
            <v>閉り不良</v>
          </cell>
          <cell r="G583">
            <v>0</v>
          </cell>
          <cell r="H583">
            <v>0</v>
          </cell>
          <cell r="I583">
            <v>1</v>
          </cell>
          <cell r="J583">
            <v>1</v>
          </cell>
        </row>
        <row r="584">
          <cell r="A584" t="str">
            <v>WE</v>
          </cell>
          <cell r="B584" t="str">
            <v>S5A</v>
          </cell>
          <cell r="C584" t="str">
            <v>RR廻り</v>
          </cell>
          <cell r="F584" t="str">
            <v>走行時雑音･異音</v>
          </cell>
          <cell r="G584">
            <v>0</v>
          </cell>
          <cell r="H584">
            <v>0</v>
          </cell>
          <cell r="I584">
            <v>1</v>
          </cell>
          <cell r="J584">
            <v>1</v>
          </cell>
        </row>
        <row r="585">
          <cell r="A585" t="str">
            <v>WE</v>
          </cell>
          <cell r="B585" t="str">
            <v>S5A</v>
          </cell>
          <cell r="C585" t="str">
            <v>トランクストライカー</v>
          </cell>
          <cell r="F585" t="str">
            <v>当り</v>
          </cell>
          <cell r="G585">
            <v>0</v>
          </cell>
          <cell r="H585">
            <v>0</v>
          </cell>
          <cell r="I585">
            <v>1</v>
          </cell>
          <cell r="J585">
            <v>1</v>
          </cell>
        </row>
        <row r="586">
          <cell r="A586" t="str">
            <v>WE</v>
          </cell>
          <cell r="B586" t="str">
            <v>S5A</v>
          </cell>
          <cell r="C586" t="str">
            <v>トランクリッドCOMP</v>
          </cell>
          <cell r="D586" t="str">
            <v>L.リッドライトユニット</v>
          </cell>
          <cell r="E586" t="str">
            <v>下</v>
          </cell>
          <cell r="F586" t="str">
            <v>段差</v>
          </cell>
          <cell r="G586">
            <v>0</v>
          </cell>
          <cell r="H586">
            <v>0</v>
          </cell>
          <cell r="I586">
            <v>1</v>
          </cell>
          <cell r="J586">
            <v>1</v>
          </cell>
        </row>
        <row r="587">
          <cell r="A587" t="str">
            <v>WE</v>
          </cell>
          <cell r="B587" t="str">
            <v>S5A</v>
          </cell>
          <cell r="C587" t="str">
            <v>トランクリッドCOMP</v>
          </cell>
          <cell r="F587" t="str">
            <v>隙間</v>
          </cell>
          <cell r="G587">
            <v>0</v>
          </cell>
          <cell r="H587">
            <v>0</v>
          </cell>
          <cell r="I587">
            <v>1</v>
          </cell>
          <cell r="J587">
            <v>1</v>
          </cell>
        </row>
        <row r="588">
          <cell r="A588" t="str">
            <v>WE</v>
          </cell>
          <cell r="B588" t="str">
            <v>S5A</v>
          </cell>
          <cell r="C588" t="str">
            <v>トランクリッドウェザーストリップ</v>
          </cell>
          <cell r="F588" t="str">
            <v>雨洩れ</v>
          </cell>
          <cell r="G588">
            <v>0</v>
          </cell>
          <cell r="H588">
            <v>0</v>
          </cell>
          <cell r="I588">
            <v>1</v>
          </cell>
          <cell r="J588">
            <v>1</v>
          </cell>
        </row>
        <row r="589">
          <cell r="A589" t="str">
            <v>WE</v>
          </cell>
          <cell r="B589" t="str">
            <v>S5A</v>
          </cell>
          <cell r="C589" t="str">
            <v>フューエルフィラーリッドCOMP</v>
          </cell>
          <cell r="F589" t="str">
            <v>閉時異音</v>
          </cell>
          <cell r="G589">
            <v>0</v>
          </cell>
          <cell r="H589">
            <v>0</v>
          </cell>
          <cell r="I589">
            <v>1</v>
          </cell>
          <cell r="J589">
            <v>1</v>
          </cell>
        </row>
        <row r="590">
          <cell r="A590" t="str">
            <v>WE</v>
          </cell>
          <cell r="B590" t="str">
            <v>S5A</v>
          </cell>
          <cell r="C590" t="str">
            <v>ボンネットCOMP</v>
          </cell>
          <cell r="D590" t="str">
            <v>R.フロントフェンダーパネルCOMP</v>
          </cell>
          <cell r="E590" t="str">
            <v>後</v>
          </cell>
          <cell r="F590" t="str">
            <v>段差</v>
          </cell>
          <cell r="G590">
            <v>0</v>
          </cell>
          <cell r="H590">
            <v>0</v>
          </cell>
          <cell r="I590">
            <v>1</v>
          </cell>
          <cell r="J590">
            <v>1</v>
          </cell>
        </row>
        <row r="591">
          <cell r="A591" t="str">
            <v>WE</v>
          </cell>
          <cell r="B591" t="str">
            <v>S5A</v>
          </cell>
          <cell r="C591" t="str">
            <v>リヤーパネルCOMP</v>
          </cell>
          <cell r="F591" t="str">
            <v>デフォーム</v>
          </cell>
          <cell r="G591">
            <v>0</v>
          </cell>
          <cell r="H591">
            <v>0</v>
          </cell>
          <cell r="I591">
            <v>1</v>
          </cell>
          <cell r="J591">
            <v>1</v>
          </cell>
        </row>
        <row r="592">
          <cell r="A592" t="str">
            <v>WE</v>
          </cell>
          <cell r="B592" t="str">
            <v>S5A</v>
          </cell>
          <cell r="C592" t="str">
            <v>リヤーパネルライニング</v>
          </cell>
          <cell r="F592" t="str">
            <v>雨洩れ</v>
          </cell>
          <cell r="G592">
            <v>0</v>
          </cell>
          <cell r="H592">
            <v>0</v>
          </cell>
          <cell r="I592">
            <v>1</v>
          </cell>
          <cell r="J592">
            <v>1</v>
          </cell>
        </row>
        <row r="593">
          <cell r="A593" t="str">
            <v>プレス</v>
          </cell>
          <cell r="B593" t="str">
            <v>S5A</v>
          </cell>
          <cell r="C593" t="str">
            <v>R.フロントアウトサイドパネルセット</v>
          </cell>
          <cell r="E593" t="str">
            <v>前</v>
          </cell>
          <cell r="F593" t="str">
            <v>素材不良</v>
          </cell>
          <cell r="G593">
            <v>0</v>
          </cell>
          <cell r="H593">
            <v>0</v>
          </cell>
          <cell r="I593">
            <v>1</v>
          </cell>
          <cell r="J593">
            <v>1</v>
          </cell>
        </row>
        <row r="594">
          <cell r="A594" t="str">
            <v>プレス</v>
          </cell>
          <cell r="B594" t="str">
            <v>S5A</v>
          </cell>
          <cell r="C594" t="str">
            <v>R.リヤーアウトサイドパネルセット</v>
          </cell>
          <cell r="E594" t="str">
            <v>前</v>
          </cell>
          <cell r="F594" t="str">
            <v>デフォーム</v>
          </cell>
          <cell r="G594">
            <v>0</v>
          </cell>
          <cell r="H594">
            <v>0</v>
          </cell>
          <cell r="I594">
            <v>1</v>
          </cell>
          <cell r="J594">
            <v>1</v>
          </cell>
        </row>
        <row r="595">
          <cell r="A595" t="str">
            <v>AF</v>
          </cell>
          <cell r="B595" t="str">
            <v>S5A</v>
          </cell>
          <cell r="C595" t="str">
            <v>ニンテイバン</v>
          </cell>
          <cell r="F595" t="str">
            <v>未貼付</v>
          </cell>
          <cell r="G595">
            <v>160</v>
          </cell>
          <cell r="H595">
            <v>0</v>
          </cell>
          <cell r="I595">
            <v>0</v>
          </cell>
          <cell r="J595">
            <v>160</v>
          </cell>
        </row>
        <row r="596">
          <cell r="A596" t="str">
            <v>AF</v>
          </cell>
          <cell r="B596" t="str">
            <v>S5A</v>
          </cell>
          <cell r="C596" t="str">
            <v>インパネアッパーパツド</v>
          </cell>
          <cell r="E596" t="str">
            <v>左サイド</v>
          </cell>
          <cell r="F596" t="str">
            <v>外傷</v>
          </cell>
          <cell r="G596">
            <v>0</v>
          </cell>
          <cell r="H596">
            <v>62</v>
          </cell>
          <cell r="I596">
            <v>0</v>
          </cell>
          <cell r="J596">
            <v>62</v>
          </cell>
        </row>
        <row r="597">
          <cell r="A597" t="str">
            <v>AF</v>
          </cell>
          <cell r="B597" t="str">
            <v>S5A</v>
          </cell>
          <cell r="C597" t="str">
            <v>L.フロントオープニングトリム</v>
          </cell>
          <cell r="F597" t="str">
            <v>浮き</v>
          </cell>
          <cell r="G597">
            <v>0</v>
          </cell>
          <cell r="H597">
            <v>51</v>
          </cell>
          <cell r="I597">
            <v>0</v>
          </cell>
          <cell r="J597">
            <v>51</v>
          </cell>
        </row>
        <row r="598">
          <cell r="A598" t="str">
            <v>AF</v>
          </cell>
          <cell r="B598" t="str">
            <v>S5A</v>
          </cell>
          <cell r="C598" t="str">
            <v>L.リヤーオープニングトリム</v>
          </cell>
          <cell r="F598" t="str">
            <v>隙間</v>
          </cell>
          <cell r="G598">
            <v>1</v>
          </cell>
          <cell r="H598">
            <v>28</v>
          </cell>
          <cell r="I598">
            <v>0</v>
          </cell>
          <cell r="J598">
            <v>29</v>
          </cell>
        </row>
        <row r="599">
          <cell r="A599" t="str">
            <v>AF</v>
          </cell>
          <cell r="B599" t="str">
            <v>S5A</v>
          </cell>
          <cell r="C599" t="str">
            <v>インパネアッパーパツド</v>
          </cell>
          <cell r="E599" t="str">
            <v>前左</v>
          </cell>
          <cell r="F599" t="str">
            <v>外傷</v>
          </cell>
          <cell r="G599">
            <v>0</v>
          </cell>
          <cell r="H599">
            <v>19</v>
          </cell>
          <cell r="I599">
            <v>0</v>
          </cell>
          <cell r="J599">
            <v>19</v>
          </cell>
        </row>
        <row r="600">
          <cell r="A600" t="str">
            <v>AF</v>
          </cell>
          <cell r="B600" t="str">
            <v>S5A</v>
          </cell>
          <cell r="C600" t="str">
            <v>トランクリッドCOMP</v>
          </cell>
          <cell r="D600" t="str">
            <v>リヤーバンパーフェイス</v>
          </cell>
          <cell r="F600" t="str">
            <v>隙間</v>
          </cell>
          <cell r="G600">
            <v>0</v>
          </cell>
          <cell r="H600">
            <v>19</v>
          </cell>
          <cell r="I600">
            <v>0</v>
          </cell>
          <cell r="J600">
            <v>19</v>
          </cell>
        </row>
        <row r="601">
          <cell r="A601" t="str">
            <v>AF</v>
          </cell>
          <cell r="B601" t="str">
            <v>S5A</v>
          </cell>
          <cell r="C601" t="str">
            <v>リヤーバンパーフェイス</v>
          </cell>
          <cell r="D601" t="str">
            <v>トランクリッドCOMP</v>
          </cell>
          <cell r="E601" t="str">
            <v>右</v>
          </cell>
          <cell r="F601" t="str">
            <v>隙間</v>
          </cell>
          <cell r="G601">
            <v>0</v>
          </cell>
          <cell r="H601">
            <v>15</v>
          </cell>
          <cell r="I601">
            <v>0</v>
          </cell>
          <cell r="J601">
            <v>15</v>
          </cell>
        </row>
        <row r="602">
          <cell r="A602" t="str">
            <v>AF</v>
          </cell>
          <cell r="B602" t="str">
            <v>S5A</v>
          </cell>
          <cell r="C602" t="str">
            <v>トランクオープナーケーブル</v>
          </cell>
          <cell r="F602" t="str">
            <v>欠品</v>
          </cell>
          <cell r="G602">
            <v>13</v>
          </cell>
          <cell r="H602">
            <v>0</v>
          </cell>
          <cell r="I602">
            <v>0</v>
          </cell>
          <cell r="J602">
            <v>13</v>
          </cell>
        </row>
        <row r="603">
          <cell r="A603" t="str">
            <v>WE</v>
          </cell>
          <cell r="B603" t="str">
            <v>S5A</v>
          </cell>
          <cell r="C603" t="str">
            <v>L.フロントドアーパネルCOMP</v>
          </cell>
          <cell r="E603" t="str">
            <v>中上</v>
          </cell>
          <cell r="F603" t="str">
            <v>デフォーム(凹)</v>
          </cell>
          <cell r="G603">
            <v>0</v>
          </cell>
          <cell r="H603">
            <v>13</v>
          </cell>
          <cell r="I603">
            <v>0</v>
          </cell>
          <cell r="J603">
            <v>13</v>
          </cell>
        </row>
        <row r="604">
          <cell r="A604" t="str">
            <v>WE</v>
          </cell>
          <cell r="B604" t="str">
            <v>S5A</v>
          </cell>
          <cell r="C604" t="str">
            <v>L.リヤードアーパネルCOMP</v>
          </cell>
          <cell r="E604" t="str">
            <v>中上</v>
          </cell>
          <cell r="F604" t="str">
            <v>デフォーム(凹)</v>
          </cell>
          <cell r="G604">
            <v>0</v>
          </cell>
          <cell r="H604">
            <v>11</v>
          </cell>
          <cell r="I604">
            <v>0</v>
          </cell>
          <cell r="J604">
            <v>11</v>
          </cell>
        </row>
        <row r="605">
          <cell r="A605" t="str">
            <v>AF</v>
          </cell>
          <cell r="B605" t="str">
            <v>S5A</v>
          </cell>
          <cell r="C605" t="str">
            <v>R.スルーアンカーカバー</v>
          </cell>
          <cell r="F605" t="str">
            <v>セット不良</v>
          </cell>
          <cell r="G605">
            <v>0</v>
          </cell>
          <cell r="H605">
            <v>10</v>
          </cell>
          <cell r="I605">
            <v>0</v>
          </cell>
          <cell r="J605">
            <v>10</v>
          </cell>
        </row>
        <row r="606">
          <cell r="A606" t="str">
            <v>AF</v>
          </cell>
          <cell r="B606" t="str">
            <v>S5A</v>
          </cell>
          <cell r="C606" t="str">
            <v>R.リッドライトユニット</v>
          </cell>
          <cell r="F606" t="str">
            <v>位置ズレ</v>
          </cell>
          <cell r="G606">
            <v>0</v>
          </cell>
          <cell r="H606">
            <v>10</v>
          </cell>
          <cell r="I606">
            <v>0</v>
          </cell>
          <cell r="J606">
            <v>10</v>
          </cell>
        </row>
        <row r="607">
          <cell r="A607" t="str">
            <v>AF</v>
          </cell>
          <cell r="B607" t="str">
            <v>S5A</v>
          </cell>
          <cell r="C607" t="str">
            <v>フロントウインドシールドモールディング</v>
          </cell>
          <cell r="E607" t="str">
            <v>左サイド</v>
          </cell>
          <cell r="F607" t="str">
            <v>ﾘｯﾌﾟ噛み込み</v>
          </cell>
          <cell r="G607">
            <v>0</v>
          </cell>
          <cell r="H607">
            <v>10</v>
          </cell>
          <cell r="I607">
            <v>0</v>
          </cell>
          <cell r="J607">
            <v>10</v>
          </cell>
        </row>
        <row r="608">
          <cell r="A608" t="str">
            <v>WE</v>
          </cell>
          <cell r="B608" t="str">
            <v>S5A</v>
          </cell>
          <cell r="C608" t="str">
            <v>L.リヤードアーパネルCOMP</v>
          </cell>
          <cell r="E608" t="str">
            <v>前上</v>
          </cell>
          <cell r="F608" t="str">
            <v>デフォーム(凹)</v>
          </cell>
          <cell r="G608">
            <v>0</v>
          </cell>
          <cell r="H608">
            <v>10</v>
          </cell>
          <cell r="I608">
            <v>0</v>
          </cell>
          <cell r="J608">
            <v>10</v>
          </cell>
        </row>
        <row r="609">
          <cell r="A609" t="str">
            <v>AF</v>
          </cell>
          <cell r="B609" t="str">
            <v>S5A</v>
          </cell>
          <cell r="C609" t="str">
            <v>R.リヤーオープニングトリム</v>
          </cell>
          <cell r="F609" t="str">
            <v>浮き</v>
          </cell>
          <cell r="G609">
            <v>0</v>
          </cell>
          <cell r="H609">
            <v>9</v>
          </cell>
          <cell r="I609">
            <v>0</v>
          </cell>
          <cell r="J609">
            <v>9</v>
          </cell>
        </row>
        <row r="610">
          <cell r="A610" t="str">
            <v>AF</v>
          </cell>
          <cell r="B610" t="str">
            <v>S5A</v>
          </cell>
          <cell r="C610" t="str">
            <v>カウルトップASSY</v>
          </cell>
          <cell r="D610" t="str">
            <v>カバー</v>
          </cell>
          <cell r="E610" t="str">
            <v>右</v>
          </cell>
          <cell r="F610" t="str">
            <v>外れ抜け</v>
          </cell>
          <cell r="G610">
            <v>0</v>
          </cell>
          <cell r="H610">
            <v>9</v>
          </cell>
          <cell r="I610">
            <v>0</v>
          </cell>
          <cell r="J610">
            <v>9</v>
          </cell>
        </row>
        <row r="611">
          <cell r="A611" t="str">
            <v>AF</v>
          </cell>
          <cell r="B611" t="str">
            <v>S5A</v>
          </cell>
          <cell r="C611" t="str">
            <v>R.フロントドアーライニング</v>
          </cell>
          <cell r="D611" t="str">
            <v>パネルシーラー</v>
          </cell>
          <cell r="F611" t="str">
            <v>はみ出し</v>
          </cell>
          <cell r="G611">
            <v>2</v>
          </cell>
          <cell r="H611">
            <v>6</v>
          </cell>
          <cell r="I611">
            <v>0</v>
          </cell>
          <cell r="J611">
            <v>8</v>
          </cell>
        </row>
        <row r="612">
          <cell r="A612" t="str">
            <v>AF</v>
          </cell>
          <cell r="B612" t="str">
            <v>S5A</v>
          </cell>
          <cell r="C612" t="str">
            <v>インパネアッパーパツド</v>
          </cell>
          <cell r="E612" t="str">
            <v>右サイド</v>
          </cell>
          <cell r="F612" t="str">
            <v>外傷</v>
          </cell>
          <cell r="G612">
            <v>0</v>
          </cell>
          <cell r="H612">
            <v>8</v>
          </cell>
          <cell r="I612">
            <v>0</v>
          </cell>
          <cell r="J612">
            <v>8</v>
          </cell>
        </row>
        <row r="613">
          <cell r="A613" t="str">
            <v>AF</v>
          </cell>
          <cell r="B613" t="str">
            <v>S5A</v>
          </cell>
          <cell r="C613" t="str">
            <v>フロントバンパーフェイス</v>
          </cell>
          <cell r="E613" t="str">
            <v>右サイド</v>
          </cell>
          <cell r="F613" t="str">
            <v>外傷</v>
          </cell>
          <cell r="G613">
            <v>0</v>
          </cell>
          <cell r="H613">
            <v>7</v>
          </cell>
          <cell r="I613">
            <v>0</v>
          </cell>
          <cell r="J613">
            <v>7</v>
          </cell>
        </row>
        <row r="614">
          <cell r="A614" t="str">
            <v>WE</v>
          </cell>
          <cell r="B614" t="str">
            <v>S5A</v>
          </cell>
          <cell r="C614" t="str">
            <v>L.リヤードアーパネルCOMP</v>
          </cell>
          <cell r="E614" t="str">
            <v>中中</v>
          </cell>
          <cell r="F614" t="str">
            <v>デフォーム(凹)</v>
          </cell>
          <cell r="G614">
            <v>2</v>
          </cell>
          <cell r="H614">
            <v>5</v>
          </cell>
          <cell r="I614">
            <v>0</v>
          </cell>
          <cell r="J614">
            <v>7</v>
          </cell>
        </row>
        <row r="615">
          <cell r="A615" t="str">
            <v>WE</v>
          </cell>
          <cell r="B615" t="str">
            <v>S5A</v>
          </cell>
          <cell r="C615" t="str">
            <v>R.リヤードアーパネルCOMP</v>
          </cell>
          <cell r="E615" t="str">
            <v>後上</v>
          </cell>
          <cell r="F615" t="str">
            <v>スパッター</v>
          </cell>
          <cell r="G615">
            <v>4</v>
          </cell>
          <cell r="H615">
            <v>3</v>
          </cell>
          <cell r="I615">
            <v>0</v>
          </cell>
          <cell r="J615">
            <v>7</v>
          </cell>
        </row>
        <row r="616">
          <cell r="A616" t="str">
            <v>AF</v>
          </cell>
          <cell r="B616" t="str">
            <v>S5A</v>
          </cell>
          <cell r="C616" t="str">
            <v>L.リヤーアウトサイドパネルセット</v>
          </cell>
          <cell r="D616" t="str">
            <v>リヤーバンパーフェイス</v>
          </cell>
          <cell r="E616" t="str">
            <v>左サイド</v>
          </cell>
          <cell r="F616" t="str">
            <v>段差</v>
          </cell>
          <cell r="G616">
            <v>0</v>
          </cell>
          <cell r="H616">
            <v>6</v>
          </cell>
          <cell r="I616">
            <v>0</v>
          </cell>
          <cell r="J616">
            <v>6</v>
          </cell>
        </row>
        <row r="617">
          <cell r="A617" t="str">
            <v>AF</v>
          </cell>
          <cell r="B617" t="str">
            <v>S5A</v>
          </cell>
          <cell r="C617" t="str">
            <v>R.リヤーシートバックトリムカバー</v>
          </cell>
          <cell r="F617" t="str">
            <v>作動不良</v>
          </cell>
          <cell r="G617">
            <v>0</v>
          </cell>
          <cell r="H617">
            <v>6</v>
          </cell>
          <cell r="I617">
            <v>0</v>
          </cell>
          <cell r="J617">
            <v>6</v>
          </cell>
        </row>
        <row r="618">
          <cell r="A618" t="str">
            <v>AF</v>
          </cell>
          <cell r="B618" t="str">
            <v>S5A</v>
          </cell>
          <cell r="C618" t="str">
            <v>フューエルリッドオープナーケーブル</v>
          </cell>
          <cell r="F618" t="str">
            <v>欠品</v>
          </cell>
          <cell r="G618">
            <v>6</v>
          </cell>
          <cell r="H618">
            <v>0</v>
          </cell>
          <cell r="I618">
            <v>0</v>
          </cell>
          <cell r="J618">
            <v>6</v>
          </cell>
        </row>
        <row r="619">
          <cell r="A619" t="str">
            <v>AF</v>
          </cell>
          <cell r="B619" t="str">
            <v>S5A</v>
          </cell>
          <cell r="C619" t="str">
            <v>リヤーバンパーフェイス</v>
          </cell>
          <cell r="E619" t="str">
            <v>右</v>
          </cell>
          <cell r="F619" t="str">
            <v>位置ズレ</v>
          </cell>
          <cell r="G619">
            <v>0</v>
          </cell>
          <cell r="H619">
            <v>6</v>
          </cell>
          <cell r="I619">
            <v>0</v>
          </cell>
          <cell r="J619">
            <v>6</v>
          </cell>
        </row>
        <row r="620">
          <cell r="A620" t="str">
            <v>PA</v>
          </cell>
          <cell r="B620" t="str">
            <v>S5A</v>
          </cell>
          <cell r="C620" t="str">
            <v>R.フロントドアーパネルCOMP</v>
          </cell>
          <cell r="D620" t="str">
            <v>ドアーストッパー</v>
          </cell>
          <cell r="F620" t="str">
            <v>未取付</v>
          </cell>
          <cell r="G620">
            <v>6</v>
          </cell>
          <cell r="H620">
            <v>0</v>
          </cell>
          <cell r="I620">
            <v>0</v>
          </cell>
          <cell r="J620">
            <v>6</v>
          </cell>
        </row>
        <row r="621">
          <cell r="A621" t="str">
            <v>WE</v>
          </cell>
          <cell r="B621" t="str">
            <v>S5A</v>
          </cell>
          <cell r="C621" t="str">
            <v>L.リヤードアーパネルCOMP</v>
          </cell>
          <cell r="E621" t="str">
            <v>前中</v>
          </cell>
          <cell r="F621" t="str">
            <v>デフォーム(凹)</v>
          </cell>
          <cell r="G621">
            <v>1</v>
          </cell>
          <cell r="H621">
            <v>5</v>
          </cell>
          <cell r="I621">
            <v>0</v>
          </cell>
          <cell r="J621">
            <v>6</v>
          </cell>
        </row>
        <row r="622">
          <cell r="A622" t="str">
            <v>WE</v>
          </cell>
          <cell r="B622" t="str">
            <v>S5A</v>
          </cell>
          <cell r="C622" t="str">
            <v>L.ルーフモールディングASSY</v>
          </cell>
          <cell r="F622" t="str">
            <v>バリ</v>
          </cell>
          <cell r="G622">
            <v>6</v>
          </cell>
          <cell r="H622">
            <v>0</v>
          </cell>
          <cell r="I622">
            <v>0</v>
          </cell>
          <cell r="J622">
            <v>6</v>
          </cell>
        </row>
        <row r="623">
          <cell r="A623" t="str">
            <v>WE</v>
          </cell>
          <cell r="B623" t="str">
            <v>S5A</v>
          </cell>
          <cell r="C623" t="str">
            <v>トランクシリンダー</v>
          </cell>
          <cell r="F623" t="str">
            <v>落ち込み</v>
          </cell>
          <cell r="G623">
            <v>4</v>
          </cell>
          <cell r="H623">
            <v>2</v>
          </cell>
          <cell r="I623">
            <v>0</v>
          </cell>
          <cell r="J623">
            <v>6</v>
          </cell>
        </row>
        <row r="624">
          <cell r="A624" t="str">
            <v>AF</v>
          </cell>
          <cell r="B624" t="str">
            <v>S5A</v>
          </cell>
          <cell r="C624" t="str">
            <v>インパネアッパーパツド</v>
          </cell>
          <cell r="E624" t="str">
            <v>左</v>
          </cell>
          <cell r="F624" t="str">
            <v>外傷</v>
          </cell>
          <cell r="G624">
            <v>0</v>
          </cell>
          <cell r="H624">
            <v>5</v>
          </cell>
          <cell r="I624">
            <v>0</v>
          </cell>
          <cell r="J624">
            <v>5</v>
          </cell>
        </row>
        <row r="625">
          <cell r="A625" t="str">
            <v>AF</v>
          </cell>
          <cell r="B625" t="str">
            <v>S5A</v>
          </cell>
          <cell r="C625" t="str">
            <v>インパネアッパーパツド</v>
          </cell>
          <cell r="E625" t="str">
            <v>前右</v>
          </cell>
          <cell r="F625" t="str">
            <v>外傷</v>
          </cell>
          <cell r="G625">
            <v>0</v>
          </cell>
          <cell r="H625">
            <v>5</v>
          </cell>
          <cell r="I625">
            <v>0</v>
          </cell>
          <cell r="J625">
            <v>5</v>
          </cell>
        </row>
        <row r="626">
          <cell r="A626" t="str">
            <v>AF</v>
          </cell>
          <cell r="B626" t="str">
            <v>S5A</v>
          </cell>
          <cell r="C626" t="str">
            <v>フロントウインドシールドモールディング</v>
          </cell>
          <cell r="E626" t="str">
            <v>左</v>
          </cell>
          <cell r="F626" t="str">
            <v>ﾘｯﾌﾟ噛み込み</v>
          </cell>
          <cell r="G626">
            <v>0</v>
          </cell>
          <cell r="H626">
            <v>5</v>
          </cell>
          <cell r="I626">
            <v>0</v>
          </cell>
          <cell r="J626">
            <v>5</v>
          </cell>
        </row>
        <row r="627">
          <cell r="A627" t="str">
            <v>AF</v>
          </cell>
          <cell r="B627" t="str">
            <v>S5A</v>
          </cell>
          <cell r="C627" t="str">
            <v>リヤーウインドシールドガラス</v>
          </cell>
          <cell r="D627" t="str">
            <v>ウインドシーラー</v>
          </cell>
          <cell r="F627" t="str">
            <v>はみ出し</v>
          </cell>
          <cell r="G627">
            <v>5</v>
          </cell>
          <cell r="H627">
            <v>0</v>
          </cell>
          <cell r="I627">
            <v>0</v>
          </cell>
          <cell r="J627">
            <v>5</v>
          </cell>
        </row>
        <row r="628">
          <cell r="A628" t="str">
            <v>AF</v>
          </cell>
          <cell r="B628" t="str">
            <v>S5A</v>
          </cell>
          <cell r="C628" t="str">
            <v>リヤーバンパーフェイス</v>
          </cell>
          <cell r="E628" t="str">
            <v>左サイド</v>
          </cell>
          <cell r="F628" t="str">
            <v>外傷</v>
          </cell>
          <cell r="G628">
            <v>0</v>
          </cell>
          <cell r="H628">
            <v>5</v>
          </cell>
          <cell r="I628">
            <v>0</v>
          </cell>
          <cell r="J628">
            <v>5</v>
          </cell>
        </row>
        <row r="629">
          <cell r="A629" t="str">
            <v>WE</v>
          </cell>
          <cell r="B629" t="str">
            <v>S5A</v>
          </cell>
          <cell r="C629" t="str">
            <v>L.FR.ウインドシールドサイドモールASSY.</v>
          </cell>
          <cell r="F629" t="str">
            <v>Tスタット不良</v>
          </cell>
          <cell r="G629">
            <v>5</v>
          </cell>
          <cell r="H629">
            <v>0</v>
          </cell>
          <cell r="I629">
            <v>0</v>
          </cell>
          <cell r="J629">
            <v>5</v>
          </cell>
        </row>
        <row r="630">
          <cell r="A630" t="str">
            <v>プレス</v>
          </cell>
          <cell r="B630" t="str">
            <v>S5A</v>
          </cell>
          <cell r="C630" t="str">
            <v>ルーフパネルCOMP</v>
          </cell>
          <cell r="E630" t="str">
            <v>中左</v>
          </cell>
          <cell r="F630" t="str">
            <v>素材不良</v>
          </cell>
          <cell r="G630">
            <v>5</v>
          </cell>
          <cell r="H630">
            <v>0</v>
          </cell>
          <cell r="I630">
            <v>0</v>
          </cell>
          <cell r="J630">
            <v>5</v>
          </cell>
        </row>
        <row r="631">
          <cell r="A631" t="str">
            <v>AF</v>
          </cell>
          <cell r="B631" t="str">
            <v>S5A</v>
          </cell>
          <cell r="C631" t="str">
            <v>R.リヤーマッドガード</v>
          </cell>
          <cell r="D631" t="str">
            <v>リヤーバンパーフェイス</v>
          </cell>
          <cell r="E631" t="str">
            <v>右</v>
          </cell>
          <cell r="F631" t="str">
            <v>隙間</v>
          </cell>
          <cell r="G631">
            <v>0</v>
          </cell>
          <cell r="H631">
            <v>4</v>
          </cell>
          <cell r="I631">
            <v>0</v>
          </cell>
          <cell r="J631">
            <v>4</v>
          </cell>
        </row>
        <row r="632">
          <cell r="A632" t="str">
            <v>AF</v>
          </cell>
          <cell r="B632" t="str">
            <v>S5A</v>
          </cell>
          <cell r="C632" t="str">
            <v>SRSユニットASSY</v>
          </cell>
          <cell r="F632" t="str">
            <v>登録不可</v>
          </cell>
          <cell r="G632">
            <v>4</v>
          </cell>
          <cell r="H632">
            <v>0</v>
          </cell>
          <cell r="I632">
            <v>0</v>
          </cell>
          <cell r="J632">
            <v>4</v>
          </cell>
        </row>
        <row r="633">
          <cell r="A633" t="str">
            <v>AF</v>
          </cell>
          <cell r="B633" t="str">
            <v>S5A</v>
          </cell>
          <cell r="C633" t="str">
            <v>トランクリッドCOMP</v>
          </cell>
          <cell r="D633" t="str">
            <v>R.リッドライトユニット</v>
          </cell>
          <cell r="E633" t="str">
            <v>下</v>
          </cell>
          <cell r="F633" t="str">
            <v>隙間</v>
          </cell>
          <cell r="G633">
            <v>0</v>
          </cell>
          <cell r="H633">
            <v>4</v>
          </cell>
          <cell r="I633">
            <v>0</v>
          </cell>
          <cell r="J633">
            <v>4</v>
          </cell>
        </row>
        <row r="634">
          <cell r="A634" t="str">
            <v>AF</v>
          </cell>
          <cell r="B634" t="str">
            <v>S5A</v>
          </cell>
          <cell r="C634" t="str">
            <v>フロントバンパーフェイス</v>
          </cell>
          <cell r="E634" t="str">
            <v>左サイド</v>
          </cell>
          <cell r="F634" t="str">
            <v>外傷</v>
          </cell>
          <cell r="G634">
            <v>0</v>
          </cell>
          <cell r="H634">
            <v>4</v>
          </cell>
          <cell r="I634">
            <v>0</v>
          </cell>
          <cell r="J634">
            <v>4</v>
          </cell>
        </row>
        <row r="635">
          <cell r="A635" t="str">
            <v>AF</v>
          </cell>
          <cell r="B635" t="str">
            <v>S5A</v>
          </cell>
          <cell r="C635" t="str">
            <v>リヤーウインドシールドガラス</v>
          </cell>
          <cell r="D635" t="str">
            <v>ウインドシーラー</v>
          </cell>
          <cell r="E635" t="str">
            <v>右サイド</v>
          </cell>
          <cell r="F635" t="str">
            <v>はみ出し</v>
          </cell>
          <cell r="G635">
            <v>4</v>
          </cell>
          <cell r="H635">
            <v>0</v>
          </cell>
          <cell r="I635">
            <v>0</v>
          </cell>
          <cell r="J635">
            <v>4</v>
          </cell>
        </row>
        <row r="636">
          <cell r="A636" t="str">
            <v>AF</v>
          </cell>
          <cell r="B636" t="str">
            <v>S5A</v>
          </cell>
          <cell r="C636" t="str">
            <v>リヤーバンパーフェイス</v>
          </cell>
          <cell r="D636" t="str">
            <v>リヤーバンパーフェイス</v>
          </cell>
          <cell r="E636" t="str">
            <v>左サイド</v>
          </cell>
          <cell r="F636" t="str">
            <v>段差</v>
          </cell>
          <cell r="G636">
            <v>0</v>
          </cell>
          <cell r="H636">
            <v>4</v>
          </cell>
          <cell r="I636">
            <v>0</v>
          </cell>
          <cell r="J636">
            <v>4</v>
          </cell>
        </row>
        <row r="637">
          <cell r="A637" t="str">
            <v>WE</v>
          </cell>
          <cell r="B637" t="str">
            <v>S5A</v>
          </cell>
          <cell r="C637" t="str">
            <v>R.フロントアウトサイドパネルセット</v>
          </cell>
          <cell r="E637" t="str">
            <v>FRピラー</v>
          </cell>
          <cell r="F637" t="str">
            <v>スパッター</v>
          </cell>
          <cell r="G637">
            <v>4</v>
          </cell>
          <cell r="H637">
            <v>0</v>
          </cell>
          <cell r="I637">
            <v>0</v>
          </cell>
          <cell r="J637">
            <v>4</v>
          </cell>
        </row>
        <row r="638">
          <cell r="A638" t="str">
            <v>WE</v>
          </cell>
          <cell r="B638" t="str">
            <v>S5A</v>
          </cell>
          <cell r="C638" t="str">
            <v>トランクリッドCOMP</v>
          </cell>
          <cell r="D638" t="str">
            <v>R.ランプユニット</v>
          </cell>
          <cell r="F638" t="str">
            <v>チリ</v>
          </cell>
          <cell r="G638">
            <v>0</v>
          </cell>
          <cell r="H638">
            <v>4</v>
          </cell>
          <cell r="I638">
            <v>0</v>
          </cell>
          <cell r="J638">
            <v>4</v>
          </cell>
        </row>
        <row r="639">
          <cell r="A639" t="str">
            <v>WE</v>
          </cell>
          <cell r="B639" t="str">
            <v>S5A</v>
          </cell>
          <cell r="C639" t="str">
            <v>トランクリッドCOMP</v>
          </cell>
          <cell r="D639" t="str">
            <v>R.リッドライトユニット</v>
          </cell>
          <cell r="E639" t="str">
            <v>下</v>
          </cell>
          <cell r="F639" t="str">
            <v>チリ</v>
          </cell>
          <cell r="G639">
            <v>0</v>
          </cell>
          <cell r="H639">
            <v>4</v>
          </cell>
          <cell r="I639">
            <v>0</v>
          </cell>
          <cell r="J639">
            <v>4</v>
          </cell>
        </row>
        <row r="640">
          <cell r="A640" t="str">
            <v>プレス</v>
          </cell>
          <cell r="B640" t="str">
            <v>S5A</v>
          </cell>
          <cell r="C640" t="str">
            <v>トランクリッドCOMP</v>
          </cell>
          <cell r="E640" t="str">
            <v>右</v>
          </cell>
          <cell r="F640" t="str">
            <v>素材不良</v>
          </cell>
          <cell r="G640">
            <v>4</v>
          </cell>
          <cell r="H640">
            <v>0</v>
          </cell>
          <cell r="I640">
            <v>0</v>
          </cell>
          <cell r="J640">
            <v>4</v>
          </cell>
        </row>
        <row r="641">
          <cell r="A641" t="str">
            <v>AF</v>
          </cell>
          <cell r="B641" t="str">
            <v>S5A</v>
          </cell>
          <cell r="C641" t="str">
            <v>L.リヤーオープニングトリム</v>
          </cell>
          <cell r="F641" t="str">
            <v>浮き</v>
          </cell>
          <cell r="G641">
            <v>0</v>
          </cell>
          <cell r="H641">
            <v>3</v>
          </cell>
          <cell r="I641">
            <v>0</v>
          </cell>
          <cell r="J641">
            <v>3</v>
          </cell>
        </row>
        <row r="642">
          <cell r="A642" t="str">
            <v>AF</v>
          </cell>
          <cell r="B642" t="str">
            <v>S5A</v>
          </cell>
          <cell r="C642" t="str">
            <v>L.リヤードアーワイヤーハーネス</v>
          </cell>
          <cell r="D642" t="str">
            <v>カプラー</v>
          </cell>
          <cell r="F642" t="str">
            <v>通し不良</v>
          </cell>
          <cell r="G642">
            <v>3</v>
          </cell>
          <cell r="H642">
            <v>0</v>
          </cell>
          <cell r="I642">
            <v>0</v>
          </cell>
          <cell r="J642">
            <v>3</v>
          </cell>
        </row>
        <row r="643">
          <cell r="A643" t="str">
            <v>AF</v>
          </cell>
          <cell r="B643" t="str">
            <v>S5A</v>
          </cell>
          <cell r="C643" t="str">
            <v>R.ヘッドライトユニット</v>
          </cell>
          <cell r="E643" t="str">
            <v>内</v>
          </cell>
          <cell r="F643" t="str">
            <v>段差</v>
          </cell>
          <cell r="G643">
            <v>0</v>
          </cell>
          <cell r="H643">
            <v>3</v>
          </cell>
          <cell r="I643">
            <v>0</v>
          </cell>
          <cell r="J643">
            <v>3</v>
          </cell>
        </row>
        <row r="644">
          <cell r="A644" t="str">
            <v>AF</v>
          </cell>
          <cell r="B644" t="str">
            <v>S5A</v>
          </cell>
          <cell r="C644" t="str">
            <v>SRSランプ</v>
          </cell>
          <cell r="F644" t="str">
            <v>不消</v>
          </cell>
          <cell r="G644">
            <v>0</v>
          </cell>
          <cell r="H644">
            <v>3</v>
          </cell>
          <cell r="I644">
            <v>0</v>
          </cell>
          <cell r="J644">
            <v>3</v>
          </cell>
        </row>
        <row r="645">
          <cell r="A645" t="str">
            <v>AF</v>
          </cell>
          <cell r="B645" t="str">
            <v>S5A</v>
          </cell>
          <cell r="C645" t="str">
            <v>コラムアッパーカバーASSY</v>
          </cell>
          <cell r="D645" t="str">
            <v>コラムロアーカバーASSY</v>
          </cell>
          <cell r="F645" t="str">
            <v>締付不良</v>
          </cell>
          <cell r="G645">
            <v>3</v>
          </cell>
          <cell r="H645">
            <v>0</v>
          </cell>
          <cell r="I645">
            <v>0</v>
          </cell>
          <cell r="J645">
            <v>3</v>
          </cell>
        </row>
        <row r="646">
          <cell r="A646" t="str">
            <v>AF</v>
          </cell>
          <cell r="B646" t="str">
            <v>S5A</v>
          </cell>
          <cell r="C646" t="str">
            <v>フロントウインドシールドモールディング</v>
          </cell>
          <cell r="E646" t="str">
            <v>左サイド</v>
          </cell>
          <cell r="F646" t="str">
            <v>噛み込み</v>
          </cell>
          <cell r="G646">
            <v>0</v>
          </cell>
          <cell r="H646">
            <v>3</v>
          </cell>
          <cell r="I646">
            <v>0</v>
          </cell>
          <cell r="J646">
            <v>3</v>
          </cell>
        </row>
        <row r="647">
          <cell r="A647" t="str">
            <v>WE</v>
          </cell>
          <cell r="B647" t="str">
            <v>S5A</v>
          </cell>
          <cell r="C647" t="str">
            <v>L.フロントドアーパネルCOMP</v>
          </cell>
          <cell r="E647" t="str">
            <v>前上</v>
          </cell>
          <cell r="F647" t="str">
            <v>デフォーム(凹)</v>
          </cell>
          <cell r="G647">
            <v>0</v>
          </cell>
          <cell r="H647">
            <v>3</v>
          </cell>
          <cell r="I647">
            <v>0</v>
          </cell>
          <cell r="J647">
            <v>3</v>
          </cell>
        </row>
        <row r="648">
          <cell r="A648" t="str">
            <v>WE</v>
          </cell>
          <cell r="B648" t="str">
            <v>S5A</v>
          </cell>
          <cell r="C648" t="str">
            <v>R.フロントドアーパネルCOMP</v>
          </cell>
          <cell r="E648" t="str">
            <v>前上</v>
          </cell>
          <cell r="F648" t="str">
            <v>デフォーム(凹)</v>
          </cell>
          <cell r="G648">
            <v>3</v>
          </cell>
          <cell r="H648">
            <v>0</v>
          </cell>
          <cell r="I648">
            <v>0</v>
          </cell>
          <cell r="J648">
            <v>3</v>
          </cell>
        </row>
        <row r="649">
          <cell r="A649" t="str">
            <v>WE</v>
          </cell>
          <cell r="B649" t="str">
            <v>S5A</v>
          </cell>
          <cell r="C649" t="str">
            <v>R.フロントドアーパネルCOMP</v>
          </cell>
          <cell r="E649" t="str">
            <v>中中</v>
          </cell>
          <cell r="F649" t="str">
            <v>デフォーム(凹)</v>
          </cell>
          <cell r="G649">
            <v>0</v>
          </cell>
          <cell r="H649">
            <v>3</v>
          </cell>
          <cell r="I649">
            <v>0</v>
          </cell>
          <cell r="J649">
            <v>3</v>
          </cell>
        </row>
        <row r="650">
          <cell r="A650" t="str">
            <v>WE</v>
          </cell>
          <cell r="B650" t="str">
            <v>S5A</v>
          </cell>
          <cell r="C650" t="str">
            <v>R.リヤードアーパネルCOMP</v>
          </cell>
          <cell r="E650" t="str">
            <v>前中</v>
          </cell>
          <cell r="F650" t="str">
            <v>デフォーム(凹)</v>
          </cell>
          <cell r="G650">
            <v>0</v>
          </cell>
          <cell r="H650">
            <v>3</v>
          </cell>
          <cell r="I650">
            <v>0</v>
          </cell>
          <cell r="J650">
            <v>3</v>
          </cell>
        </row>
        <row r="651">
          <cell r="A651" t="str">
            <v>AF</v>
          </cell>
          <cell r="B651" t="str">
            <v>S5A</v>
          </cell>
          <cell r="C651" t="str">
            <v>ASカウルトップASSY</v>
          </cell>
          <cell r="D651" t="str">
            <v>カウルトップグロメット</v>
          </cell>
          <cell r="F651" t="str">
            <v>誤組</v>
          </cell>
          <cell r="G651">
            <v>2</v>
          </cell>
          <cell r="H651">
            <v>0</v>
          </cell>
          <cell r="I651">
            <v>0</v>
          </cell>
          <cell r="J651">
            <v>2</v>
          </cell>
        </row>
        <row r="652">
          <cell r="A652" t="str">
            <v>AF</v>
          </cell>
          <cell r="B652" t="str">
            <v>S5A</v>
          </cell>
          <cell r="C652" t="str">
            <v>ENGサイドマウントブラケット</v>
          </cell>
          <cell r="F652" t="str">
            <v>誤組</v>
          </cell>
          <cell r="G652">
            <v>2</v>
          </cell>
          <cell r="H652">
            <v>0</v>
          </cell>
          <cell r="I652">
            <v>0</v>
          </cell>
          <cell r="J652">
            <v>2</v>
          </cell>
        </row>
        <row r="653">
          <cell r="A653" t="str">
            <v>AF</v>
          </cell>
          <cell r="B653" t="str">
            <v>S5A</v>
          </cell>
          <cell r="C653" t="str">
            <v>L.フロントアウトサイドパネルセット</v>
          </cell>
          <cell r="D653" t="str">
            <v>プラスター</v>
          </cell>
          <cell r="E653" t="str">
            <v>ステップ</v>
          </cell>
          <cell r="F653" t="str">
            <v>汚れ・付着</v>
          </cell>
          <cell r="G653">
            <v>0</v>
          </cell>
          <cell r="H653">
            <v>2</v>
          </cell>
          <cell r="I653">
            <v>0</v>
          </cell>
          <cell r="J653">
            <v>2</v>
          </cell>
        </row>
        <row r="654">
          <cell r="A654" t="str">
            <v>AF</v>
          </cell>
          <cell r="B654" t="str">
            <v>S5A</v>
          </cell>
          <cell r="C654" t="str">
            <v>L.リヤーアウトサイドパネルセット</v>
          </cell>
          <cell r="D654" t="str">
            <v>リヤーバンパーフェイス</v>
          </cell>
          <cell r="E654" t="str">
            <v>後</v>
          </cell>
          <cell r="F654" t="str">
            <v>段差</v>
          </cell>
          <cell r="G654">
            <v>0</v>
          </cell>
          <cell r="H654">
            <v>2</v>
          </cell>
          <cell r="I654">
            <v>0</v>
          </cell>
          <cell r="J654">
            <v>2</v>
          </cell>
        </row>
        <row r="655">
          <cell r="A655" t="str">
            <v>AF</v>
          </cell>
          <cell r="B655" t="str">
            <v>S5A</v>
          </cell>
          <cell r="C655" t="str">
            <v>L.リヤーアウトサイドパネルセット</v>
          </cell>
          <cell r="E655" t="str">
            <v>後</v>
          </cell>
          <cell r="F655" t="str">
            <v>外傷</v>
          </cell>
          <cell r="G655">
            <v>0</v>
          </cell>
          <cell r="H655">
            <v>2</v>
          </cell>
          <cell r="I655">
            <v>0</v>
          </cell>
          <cell r="J655">
            <v>2</v>
          </cell>
        </row>
        <row r="656">
          <cell r="A656" t="str">
            <v>AF</v>
          </cell>
          <cell r="B656" t="str">
            <v>S5A</v>
          </cell>
          <cell r="C656" t="str">
            <v>L.リヤーアウトサイドパネルセット</v>
          </cell>
          <cell r="E656" t="str">
            <v>前</v>
          </cell>
          <cell r="F656" t="str">
            <v>外傷</v>
          </cell>
          <cell r="G656">
            <v>0</v>
          </cell>
          <cell r="H656">
            <v>2</v>
          </cell>
          <cell r="I656">
            <v>0</v>
          </cell>
          <cell r="J656">
            <v>2</v>
          </cell>
        </row>
        <row r="657">
          <cell r="A657" t="str">
            <v>AF</v>
          </cell>
          <cell r="B657" t="str">
            <v>S5A</v>
          </cell>
          <cell r="C657" t="str">
            <v>R.テールライトASSY</v>
          </cell>
          <cell r="D657" t="str">
            <v>R.リッドライトユニット</v>
          </cell>
          <cell r="F657" t="str">
            <v>隙間</v>
          </cell>
          <cell r="G657">
            <v>0</v>
          </cell>
          <cell r="H657">
            <v>2</v>
          </cell>
          <cell r="I657">
            <v>0</v>
          </cell>
          <cell r="J657">
            <v>2</v>
          </cell>
        </row>
        <row r="658">
          <cell r="A658" t="str">
            <v>AF</v>
          </cell>
          <cell r="B658" t="str">
            <v>S5A</v>
          </cell>
          <cell r="C658" t="str">
            <v>R.フロントアウトサイドパネルセット</v>
          </cell>
          <cell r="E658" t="str">
            <v>ステップ</v>
          </cell>
          <cell r="F658" t="str">
            <v>外傷</v>
          </cell>
          <cell r="G658">
            <v>0</v>
          </cell>
          <cell r="H658">
            <v>2</v>
          </cell>
          <cell r="I658">
            <v>0</v>
          </cell>
          <cell r="J658">
            <v>2</v>
          </cell>
        </row>
        <row r="659">
          <cell r="A659" t="str">
            <v>AF</v>
          </cell>
          <cell r="B659" t="str">
            <v>S5A</v>
          </cell>
          <cell r="C659" t="str">
            <v>R.フロントアウトサイドパネルセット</v>
          </cell>
          <cell r="E659" t="str">
            <v>後</v>
          </cell>
          <cell r="F659" t="str">
            <v>外傷</v>
          </cell>
          <cell r="G659">
            <v>0</v>
          </cell>
          <cell r="H659">
            <v>2</v>
          </cell>
          <cell r="I659">
            <v>0</v>
          </cell>
          <cell r="J659">
            <v>2</v>
          </cell>
        </row>
        <row r="660">
          <cell r="A660" t="str">
            <v>AF</v>
          </cell>
          <cell r="B660" t="str">
            <v>S5A</v>
          </cell>
          <cell r="C660" t="str">
            <v>R.フロントオープニングトリム</v>
          </cell>
          <cell r="D660" t="str">
            <v>L.フロントオープニングトリム</v>
          </cell>
          <cell r="F660" t="str">
            <v>浮き</v>
          </cell>
          <cell r="G660">
            <v>0</v>
          </cell>
          <cell r="H660">
            <v>2</v>
          </cell>
          <cell r="I660">
            <v>0</v>
          </cell>
          <cell r="J660">
            <v>2</v>
          </cell>
        </row>
        <row r="661">
          <cell r="A661" t="str">
            <v>AF</v>
          </cell>
          <cell r="B661" t="str">
            <v>S5A</v>
          </cell>
          <cell r="C661" t="str">
            <v>R.フロントプリテンションシートベルト</v>
          </cell>
          <cell r="D661" t="str">
            <v>L.フロントプリテンションシートベルト</v>
          </cell>
          <cell r="F661" t="str">
            <v>シリアルＮｏ未登録</v>
          </cell>
          <cell r="G661">
            <v>2</v>
          </cell>
          <cell r="H661">
            <v>0</v>
          </cell>
          <cell r="I661">
            <v>0</v>
          </cell>
          <cell r="J661">
            <v>2</v>
          </cell>
        </row>
        <row r="662">
          <cell r="A662" t="str">
            <v>AF</v>
          </cell>
          <cell r="B662" t="str">
            <v>S5A</v>
          </cell>
          <cell r="C662" t="str">
            <v>R.フロントプリテンションシートベルト</v>
          </cell>
          <cell r="F662" t="str">
            <v>シリアルＮｏ未登録</v>
          </cell>
          <cell r="G662">
            <v>1</v>
          </cell>
          <cell r="H662">
            <v>1</v>
          </cell>
          <cell r="I662">
            <v>0</v>
          </cell>
          <cell r="J662">
            <v>2</v>
          </cell>
        </row>
        <row r="663">
          <cell r="A663" t="str">
            <v>AF</v>
          </cell>
          <cell r="B663" t="str">
            <v>S5A</v>
          </cell>
          <cell r="C663" t="str">
            <v>R.リヤーアウトサイドパネルセット</v>
          </cell>
          <cell r="D663" t="str">
            <v>リヤーバンパーフェイス</v>
          </cell>
          <cell r="E663" t="str">
            <v>右サイド</v>
          </cell>
          <cell r="F663" t="str">
            <v>段差</v>
          </cell>
          <cell r="G663">
            <v>0</v>
          </cell>
          <cell r="H663">
            <v>2</v>
          </cell>
          <cell r="I663">
            <v>0</v>
          </cell>
          <cell r="J663">
            <v>2</v>
          </cell>
        </row>
        <row r="664">
          <cell r="A664" t="str">
            <v>AF</v>
          </cell>
          <cell r="B664" t="str">
            <v>S5A</v>
          </cell>
          <cell r="C664" t="str">
            <v>R.リヤーアウトサイドパネルセット</v>
          </cell>
          <cell r="E664" t="str">
            <v>ステップ</v>
          </cell>
          <cell r="F664" t="str">
            <v>外傷</v>
          </cell>
          <cell r="G664">
            <v>1</v>
          </cell>
          <cell r="H664">
            <v>1</v>
          </cell>
          <cell r="I664">
            <v>0</v>
          </cell>
          <cell r="J664">
            <v>2</v>
          </cell>
        </row>
        <row r="665">
          <cell r="A665" t="str">
            <v>AF</v>
          </cell>
          <cell r="B665" t="str">
            <v>S5A</v>
          </cell>
          <cell r="C665" t="str">
            <v>R.リヤードアーモールディングASSY</v>
          </cell>
          <cell r="E665" t="str">
            <v>前</v>
          </cell>
          <cell r="F665" t="str">
            <v>噛み込み</v>
          </cell>
          <cell r="G665">
            <v>0</v>
          </cell>
          <cell r="H665">
            <v>2</v>
          </cell>
          <cell r="I665">
            <v>0</v>
          </cell>
          <cell r="J665">
            <v>2</v>
          </cell>
        </row>
        <row r="666">
          <cell r="A666" t="str">
            <v>AF</v>
          </cell>
          <cell r="B666" t="str">
            <v>S5A</v>
          </cell>
          <cell r="C666" t="str">
            <v>イモビユニット</v>
          </cell>
          <cell r="F666" t="str">
            <v>登録不可</v>
          </cell>
          <cell r="G666">
            <v>2</v>
          </cell>
          <cell r="H666">
            <v>0</v>
          </cell>
          <cell r="I666">
            <v>0</v>
          </cell>
          <cell r="J666">
            <v>2</v>
          </cell>
        </row>
        <row r="667">
          <cell r="A667" t="str">
            <v>AF</v>
          </cell>
          <cell r="B667" t="str">
            <v>S5A</v>
          </cell>
          <cell r="C667" t="str">
            <v>インパネアッパーパツド</v>
          </cell>
          <cell r="F667" t="str">
            <v>外傷</v>
          </cell>
          <cell r="G667">
            <v>2</v>
          </cell>
          <cell r="H667">
            <v>0</v>
          </cell>
          <cell r="I667">
            <v>0</v>
          </cell>
          <cell r="J667">
            <v>2</v>
          </cell>
        </row>
        <row r="668">
          <cell r="A668" t="str">
            <v>AF</v>
          </cell>
          <cell r="B668" t="str">
            <v>S5A</v>
          </cell>
          <cell r="C668" t="str">
            <v>エアーコンディショナースイッチASSY</v>
          </cell>
          <cell r="F668" t="str">
            <v>不効・効かない</v>
          </cell>
          <cell r="G668">
            <v>0</v>
          </cell>
          <cell r="H668">
            <v>2</v>
          </cell>
          <cell r="I668">
            <v>0</v>
          </cell>
          <cell r="J668">
            <v>2</v>
          </cell>
        </row>
        <row r="669">
          <cell r="A669" t="str">
            <v>AF</v>
          </cell>
          <cell r="B669" t="str">
            <v>S5A</v>
          </cell>
          <cell r="C669" t="str">
            <v>エンジンルーム</v>
          </cell>
          <cell r="D669" t="str">
            <v>エアークリーナーケースASSY</v>
          </cell>
          <cell r="E669" t="str">
            <v>後</v>
          </cell>
          <cell r="F669" t="str">
            <v>外傷</v>
          </cell>
          <cell r="G669">
            <v>2</v>
          </cell>
          <cell r="H669">
            <v>0</v>
          </cell>
          <cell r="I669">
            <v>0</v>
          </cell>
          <cell r="J669">
            <v>2</v>
          </cell>
        </row>
        <row r="670">
          <cell r="A670" t="str">
            <v>AF</v>
          </cell>
          <cell r="B670" t="str">
            <v>S5A</v>
          </cell>
          <cell r="C670" t="str">
            <v>カウルトップASSY</v>
          </cell>
          <cell r="E670" t="str">
            <v>左</v>
          </cell>
          <cell r="F670" t="str">
            <v>浮き</v>
          </cell>
          <cell r="G670">
            <v>0</v>
          </cell>
          <cell r="H670">
            <v>2</v>
          </cell>
          <cell r="I670">
            <v>0</v>
          </cell>
          <cell r="J670">
            <v>2</v>
          </cell>
        </row>
        <row r="671">
          <cell r="A671" t="str">
            <v>AF</v>
          </cell>
          <cell r="B671" t="str">
            <v>S5A</v>
          </cell>
          <cell r="C671" t="str">
            <v>ケーブルリールASSY</v>
          </cell>
          <cell r="F671" t="str">
            <v>シリアルＮｏ未登録</v>
          </cell>
          <cell r="G671">
            <v>1</v>
          </cell>
          <cell r="H671">
            <v>1</v>
          </cell>
          <cell r="I671">
            <v>0</v>
          </cell>
          <cell r="J671">
            <v>2</v>
          </cell>
        </row>
        <row r="672">
          <cell r="A672" t="str">
            <v>AF</v>
          </cell>
          <cell r="B672" t="str">
            <v>S5A</v>
          </cell>
          <cell r="C672" t="str">
            <v>コンデンサーASSY</v>
          </cell>
          <cell r="F672" t="str">
            <v>不動</v>
          </cell>
          <cell r="G672">
            <v>0</v>
          </cell>
          <cell r="H672">
            <v>2</v>
          </cell>
          <cell r="I672">
            <v>0</v>
          </cell>
          <cell r="J672">
            <v>2</v>
          </cell>
        </row>
        <row r="673">
          <cell r="A673" t="str">
            <v>AF</v>
          </cell>
          <cell r="B673" t="str">
            <v>S5A</v>
          </cell>
          <cell r="C673" t="str">
            <v>ジョイントボックスASSY</v>
          </cell>
          <cell r="D673" t="str">
            <v>カプラー</v>
          </cell>
          <cell r="F673" t="str">
            <v>割れ</v>
          </cell>
          <cell r="G673">
            <v>2</v>
          </cell>
          <cell r="H673">
            <v>0</v>
          </cell>
          <cell r="I673">
            <v>0</v>
          </cell>
          <cell r="J673">
            <v>2</v>
          </cell>
        </row>
        <row r="674">
          <cell r="A674" t="str">
            <v>AF</v>
          </cell>
          <cell r="B674" t="str">
            <v>S5A</v>
          </cell>
          <cell r="C674" t="str">
            <v>チェンジレバー</v>
          </cell>
          <cell r="D674" t="str">
            <v>チェンジレバーブーツ</v>
          </cell>
          <cell r="F674" t="str">
            <v>セット不可</v>
          </cell>
          <cell r="G674">
            <v>2</v>
          </cell>
          <cell r="H674">
            <v>0</v>
          </cell>
          <cell r="I674">
            <v>0</v>
          </cell>
          <cell r="J674">
            <v>2</v>
          </cell>
        </row>
        <row r="675">
          <cell r="A675" t="str">
            <v>AF</v>
          </cell>
          <cell r="B675" t="str">
            <v>S5A</v>
          </cell>
          <cell r="C675" t="str">
            <v>テールゲートコード</v>
          </cell>
          <cell r="D675" t="str">
            <v>カプラー</v>
          </cell>
          <cell r="F675" t="str">
            <v>結合不可</v>
          </cell>
          <cell r="G675">
            <v>2</v>
          </cell>
          <cell r="H675">
            <v>0</v>
          </cell>
          <cell r="I675">
            <v>0</v>
          </cell>
          <cell r="J675">
            <v>2</v>
          </cell>
        </row>
        <row r="676">
          <cell r="A676" t="str">
            <v>AF</v>
          </cell>
          <cell r="B676" t="str">
            <v>S5A</v>
          </cell>
          <cell r="C676" t="str">
            <v>パワステオイル</v>
          </cell>
          <cell r="F676" t="str">
            <v>未注入</v>
          </cell>
          <cell r="G676">
            <v>2</v>
          </cell>
          <cell r="H676">
            <v>0</v>
          </cell>
          <cell r="I676">
            <v>0</v>
          </cell>
          <cell r="J676">
            <v>2</v>
          </cell>
        </row>
        <row r="677">
          <cell r="A677" t="str">
            <v>AF</v>
          </cell>
          <cell r="B677" t="str">
            <v>S5A</v>
          </cell>
          <cell r="C677" t="str">
            <v>フューエルフィラーリッドCOMP</v>
          </cell>
          <cell r="D677" t="str">
            <v>フューエルフィラーリッドクッション</v>
          </cell>
          <cell r="F677" t="str">
            <v>外れ抜け</v>
          </cell>
          <cell r="G677">
            <v>0</v>
          </cell>
          <cell r="H677">
            <v>2</v>
          </cell>
          <cell r="I677">
            <v>0</v>
          </cell>
          <cell r="J677">
            <v>2</v>
          </cell>
        </row>
        <row r="678">
          <cell r="A678" t="str">
            <v>AF</v>
          </cell>
          <cell r="B678" t="str">
            <v>S5A</v>
          </cell>
          <cell r="C678" t="str">
            <v>フューエルフィラーリッドCOMP</v>
          </cell>
          <cell r="E678" t="str">
            <v>前</v>
          </cell>
          <cell r="F678" t="str">
            <v>外傷</v>
          </cell>
          <cell r="G678">
            <v>2</v>
          </cell>
          <cell r="H678">
            <v>0</v>
          </cell>
          <cell r="I678">
            <v>0</v>
          </cell>
          <cell r="J678">
            <v>2</v>
          </cell>
        </row>
        <row r="679">
          <cell r="A679" t="str">
            <v>AF</v>
          </cell>
          <cell r="B679" t="str">
            <v>S5A</v>
          </cell>
          <cell r="C679" t="str">
            <v>フューエルフィラーリッドCOMP</v>
          </cell>
          <cell r="F679" t="str">
            <v>汚れ・付着</v>
          </cell>
          <cell r="G679">
            <v>2</v>
          </cell>
          <cell r="H679">
            <v>0</v>
          </cell>
          <cell r="I679">
            <v>0</v>
          </cell>
          <cell r="J679">
            <v>2</v>
          </cell>
        </row>
        <row r="680">
          <cell r="A680" t="str">
            <v>AF</v>
          </cell>
          <cell r="B680" t="str">
            <v>S5A</v>
          </cell>
          <cell r="C680" t="str">
            <v>フロントウインドシールドガラス</v>
          </cell>
          <cell r="F680" t="str">
            <v>割れ</v>
          </cell>
          <cell r="G680">
            <v>2</v>
          </cell>
          <cell r="H680">
            <v>0</v>
          </cell>
          <cell r="I680">
            <v>0</v>
          </cell>
          <cell r="J680">
            <v>2</v>
          </cell>
        </row>
        <row r="681">
          <cell r="A681" t="str">
            <v>AF</v>
          </cell>
          <cell r="B681" t="str">
            <v>S5A</v>
          </cell>
          <cell r="C681" t="str">
            <v>フロントウインドシールドモールディング</v>
          </cell>
          <cell r="E681" t="str">
            <v>右サイド</v>
          </cell>
          <cell r="F681" t="str">
            <v>ﾘｯﾌﾟ噛み込み</v>
          </cell>
          <cell r="G681">
            <v>0</v>
          </cell>
          <cell r="H681">
            <v>2</v>
          </cell>
          <cell r="I681">
            <v>0</v>
          </cell>
          <cell r="J681">
            <v>2</v>
          </cell>
        </row>
        <row r="682">
          <cell r="A682" t="str">
            <v>AF</v>
          </cell>
          <cell r="B682" t="str">
            <v>S5A</v>
          </cell>
          <cell r="C682" t="str">
            <v>フロントバンパーフェイス</v>
          </cell>
          <cell r="D682" t="str">
            <v>フロントバンパーフェイス</v>
          </cell>
          <cell r="E682" t="str">
            <v>右サイド</v>
          </cell>
          <cell r="F682" t="str">
            <v>外傷</v>
          </cell>
          <cell r="G682">
            <v>0</v>
          </cell>
          <cell r="H682">
            <v>2</v>
          </cell>
          <cell r="I682">
            <v>0</v>
          </cell>
          <cell r="J682">
            <v>2</v>
          </cell>
        </row>
        <row r="683">
          <cell r="A683" t="str">
            <v>AF</v>
          </cell>
          <cell r="B683" t="str">
            <v>S5A</v>
          </cell>
          <cell r="C683" t="str">
            <v>ランプCOMP(H/Mリヤーシェルフ)</v>
          </cell>
          <cell r="E683" t="str">
            <v>内</v>
          </cell>
          <cell r="F683" t="str">
            <v>ゴミ</v>
          </cell>
          <cell r="G683">
            <v>0</v>
          </cell>
          <cell r="H683">
            <v>2</v>
          </cell>
          <cell r="I683">
            <v>0</v>
          </cell>
          <cell r="J683">
            <v>2</v>
          </cell>
        </row>
        <row r="684">
          <cell r="A684" t="str">
            <v>WE</v>
          </cell>
          <cell r="B684" t="str">
            <v>S5A</v>
          </cell>
          <cell r="C684" t="str">
            <v>L.リヤードアーパネルCOMP</v>
          </cell>
          <cell r="E684" t="str">
            <v>後下</v>
          </cell>
          <cell r="F684" t="str">
            <v>デフォーム(凹)</v>
          </cell>
          <cell r="G684">
            <v>0</v>
          </cell>
          <cell r="H684">
            <v>2</v>
          </cell>
          <cell r="I684">
            <v>0</v>
          </cell>
          <cell r="J684">
            <v>2</v>
          </cell>
        </row>
        <row r="685">
          <cell r="A685" t="str">
            <v>WE</v>
          </cell>
          <cell r="B685" t="str">
            <v>S5A</v>
          </cell>
          <cell r="C685" t="str">
            <v>L.ルーフモールディングASSY</v>
          </cell>
          <cell r="F685" t="str">
            <v>Tスタット不良</v>
          </cell>
          <cell r="G685">
            <v>2</v>
          </cell>
          <cell r="H685">
            <v>0</v>
          </cell>
          <cell r="I685">
            <v>0</v>
          </cell>
          <cell r="J685">
            <v>2</v>
          </cell>
        </row>
        <row r="686">
          <cell r="A686" t="str">
            <v>WE</v>
          </cell>
          <cell r="B686" t="str">
            <v>S5A</v>
          </cell>
          <cell r="C686" t="str">
            <v>R.FR.ウインドシールドサイドモールASSY.</v>
          </cell>
          <cell r="F686" t="str">
            <v>Tスタット不良</v>
          </cell>
          <cell r="G686">
            <v>2</v>
          </cell>
          <cell r="H686">
            <v>0</v>
          </cell>
          <cell r="I686">
            <v>0</v>
          </cell>
          <cell r="J686">
            <v>2</v>
          </cell>
        </row>
        <row r="687">
          <cell r="A687" t="str">
            <v>WE</v>
          </cell>
          <cell r="B687" t="str">
            <v>S5A</v>
          </cell>
          <cell r="C687" t="str">
            <v>R.フロントドアーパネルCOMP</v>
          </cell>
          <cell r="E687" t="str">
            <v>後上</v>
          </cell>
          <cell r="F687" t="str">
            <v>スパッター</v>
          </cell>
          <cell r="G687">
            <v>2</v>
          </cell>
          <cell r="H687">
            <v>0</v>
          </cell>
          <cell r="I687">
            <v>0</v>
          </cell>
          <cell r="J687">
            <v>2</v>
          </cell>
        </row>
        <row r="688">
          <cell r="A688" t="str">
            <v>WE</v>
          </cell>
          <cell r="B688" t="str">
            <v>S5A</v>
          </cell>
          <cell r="C688" t="str">
            <v>トランクリッドCOMP</v>
          </cell>
          <cell r="D688" t="str">
            <v>トランクシリンダー</v>
          </cell>
          <cell r="F688" t="str">
            <v>落ち込み</v>
          </cell>
          <cell r="G688">
            <v>2</v>
          </cell>
          <cell r="H688">
            <v>0</v>
          </cell>
          <cell r="I688">
            <v>0</v>
          </cell>
          <cell r="J688">
            <v>2</v>
          </cell>
        </row>
        <row r="689">
          <cell r="A689" t="str">
            <v>WE</v>
          </cell>
          <cell r="B689" t="str">
            <v>S5A</v>
          </cell>
          <cell r="C689" t="str">
            <v>トランクリッドCOMP</v>
          </cell>
          <cell r="D689" t="str">
            <v>ノグチパッチ</v>
          </cell>
          <cell r="F689" t="str">
            <v>外れ抜け</v>
          </cell>
          <cell r="G689">
            <v>2</v>
          </cell>
          <cell r="H689">
            <v>0</v>
          </cell>
          <cell r="I689">
            <v>0</v>
          </cell>
          <cell r="J689">
            <v>2</v>
          </cell>
        </row>
        <row r="690">
          <cell r="A690" t="str">
            <v>WE</v>
          </cell>
          <cell r="B690" t="str">
            <v>S5A</v>
          </cell>
          <cell r="C690" t="str">
            <v>トランクリッドCOMP</v>
          </cell>
          <cell r="E690" t="str">
            <v>後左</v>
          </cell>
          <cell r="F690" t="str">
            <v>ＷＥシーラー</v>
          </cell>
          <cell r="G690">
            <v>2</v>
          </cell>
          <cell r="H690">
            <v>0</v>
          </cell>
          <cell r="I690">
            <v>0</v>
          </cell>
          <cell r="J690">
            <v>2</v>
          </cell>
        </row>
        <row r="691">
          <cell r="A691" t="str">
            <v>WE</v>
          </cell>
          <cell r="B691" t="str">
            <v>S5A</v>
          </cell>
          <cell r="C691" t="str">
            <v>ルーフパネルCOMP</v>
          </cell>
          <cell r="E691" t="str">
            <v>前右</v>
          </cell>
          <cell r="F691" t="str">
            <v>デフォーム(凹)</v>
          </cell>
          <cell r="G691">
            <v>2</v>
          </cell>
          <cell r="H691">
            <v>0</v>
          </cell>
          <cell r="I691">
            <v>0</v>
          </cell>
          <cell r="J691">
            <v>2</v>
          </cell>
        </row>
        <row r="692">
          <cell r="A692" t="str">
            <v>プレス</v>
          </cell>
          <cell r="B692" t="str">
            <v>S5A</v>
          </cell>
          <cell r="C692" t="str">
            <v>R.フロントドアーパネルCOMP</v>
          </cell>
          <cell r="E692" t="str">
            <v>中中</v>
          </cell>
          <cell r="F692" t="str">
            <v>素材不良</v>
          </cell>
          <cell r="G692">
            <v>2</v>
          </cell>
          <cell r="H692">
            <v>0</v>
          </cell>
          <cell r="I692">
            <v>0</v>
          </cell>
          <cell r="J692">
            <v>2</v>
          </cell>
        </row>
        <row r="693">
          <cell r="A693" t="str">
            <v>プレス</v>
          </cell>
          <cell r="B693" t="str">
            <v>S5A</v>
          </cell>
          <cell r="C693" t="str">
            <v>トランクリッドCOMP</v>
          </cell>
          <cell r="E693" t="str">
            <v>右</v>
          </cell>
          <cell r="F693" t="str">
            <v>Prゴミカミ</v>
          </cell>
          <cell r="G693">
            <v>2</v>
          </cell>
          <cell r="H693">
            <v>0</v>
          </cell>
          <cell r="I693">
            <v>0</v>
          </cell>
          <cell r="J693">
            <v>2</v>
          </cell>
        </row>
        <row r="694">
          <cell r="A694" t="str">
            <v>AF</v>
          </cell>
          <cell r="B694" t="str">
            <v>S5A</v>
          </cell>
          <cell r="C694" t="str">
            <v>ATFオイル</v>
          </cell>
          <cell r="F694" t="str">
            <v>少ない</v>
          </cell>
          <cell r="G694">
            <v>1</v>
          </cell>
          <cell r="H694">
            <v>0</v>
          </cell>
          <cell r="I694">
            <v>0</v>
          </cell>
          <cell r="J694">
            <v>1</v>
          </cell>
        </row>
        <row r="695">
          <cell r="A695" t="str">
            <v>AF</v>
          </cell>
          <cell r="B695" t="str">
            <v>S5A</v>
          </cell>
          <cell r="C695" t="str">
            <v>CHECK(PGM-FI)ランプ</v>
          </cell>
          <cell r="F695" t="str">
            <v>不消</v>
          </cell>
          <cell r="G695">
            <v>0</v>
          </cell>
          <cell r="H695">
            <v>1</v>
          </cell>
          <cell r="I695">
            <v>0</v>
          </cell>
          <cell r="J695">
            <v>1</v>
          </cell>
        </row>
        <row r="696">
          <cell r="A696" t="str">
            <v>AF</v>
          </cell>
          <cell r="B696" t="str">
            <v>S5A</v>
          </cell>
          <cell r="C696" t="str">
            <v>ENG.ASSY</v>
          </cell>
          <cell r="F696" t="str">
            <v>不動</v>
          </cell>
          <cell r="G696">
            <v>0</v>
          </cell>
          <cell r="H696">
            <v>1</v>
          </cell>
          <cell r="I696">
            <v>0</v>
          </cell>
          <cell r="J696">
            <v>1</v>
          </cell>
        </row>
        <row r="697">
          <cell r="A697" t="str">
            <v>AF</v>
          </cell>
          <cell r="B697" t="str">
            <v>S5A</v>
          </cell>
          <cell r="C697" t="str">
            <v>ENG.リヤーマウントBRKT</v>
          </cell>
          <cell r="F697" t="str">
            <v>締付不良</v>
          </cell>
          <cell r="G697">
            <v>1</v>
          </cell>
          <cell r="H697">
            <v>0</v>
          </cell>
          <cell r="I697">
            <v>0</v>
          </cell>
          <cell r="J697">
            <v>1</v>
          </cell>
        </row>
        <row r="698">
          <cell r="A698" t="str">
            <v>AF</v>
          </cell>
          <cell r="B698" t="str">
            <v>S5A</v>
          </cell>
          <cell r="C698" t="str">
            <v>ENG.ルームワイヤーハーネス</v>
          </cell>
          <cell r="D698" t="str">
            <v>カプラー</v>
          </cell>
          <cell r="F698" t="str">
            <v>未結</v>
          </cell>
          <cell r="G698">
            <v>1</v>
          </cell>
          <cell r="H698">
            <v>0</v>
          </cell>
          <cell r="I698">
            <v>0</v>
          </cell>
          <cell r="J698">
            <v>1</v>
          </cell>
        </row>
        <row r="699">
          <cell r="A699" t="str">
            <v>AF</v>
          </cell>
          <cell r="B699" t="str">
            <v>S5A</v>
          </cell>
          <cell r="C699" t="str">
            <v>ENG.ワイヤーハーネス</v>
          </cell>
          <cell r="D699" t="str">
            <v>ブラケットASSY</v>
          </cell>
          <cell r="F699" t="str">
            <v>締付不良</v>
          </cell>
          <cell r="G699">
            <v>1</v>
          </cell>
          <cell r="H699">
            <v>0</v>
          </cell>
          <cell r="I699">
            <v>0</v>
          </cell>
          <cell r="J699">
            <v>1</v>
          </cell>
        </row>
        <row r="700">
          <cell r="A700" t="str">
            <v>AF</v>
          </cell>
          <cell r="B700" t="str">
            <v>S5A</v>
          </cell>
          <cell r="C700" t="str">
            <v>L.カウルサイドライニング</v>
          </cell>
          <cell r="F700" t="str">
            <v>取付不良</v>
          </cell>
          <cell r="G700">
            <v>1</v>
          </cell>
          <cell r="H700">
            <v>0</v>
          </cell>
          <cell r="I700">
            <v>0</v>
          </cell>
          <cell r="J700">
            <v>1</v>
          </cell>
        </row>
        <row r="701">
          <cell r="A701" t="str">
            <v>AF</v>
          </cell>
          <cell r="B701" t="str">
            <v>S5A</v>
          </cell>
          <cell r="C701" t="str">
            <v>L.サンバイザーASSY</v>
          </cell>
          <cell r="F701" t="str">
            <v>取付不良</v>
          </cell>
          <cell r="G701">
            <v>1</v>
          </cell>
          <cell r="H701">
            <v>0</v>
          </cell>
          <cell r="I701">
            <v>0</v>
          </cell>
          <cell r="J701">
            <v>1</v>
          </cell>
        </row>
        <row r="702">
          <cell r="A702" t="str">
            <v>AF</v>
          </cell>
          <cell r="B702" t="str">
            <v>S5A</v>
          </cell>
          <cell r="C702" t="str">
            <v>L.シートサイドガーニッシュ</v>
          </cell>
          <cell r="D702" t="str">
            <v>フロアーガセットカバー</v>
          </cell>
          <cell r="F702" t="str">
            <v>セット不良</v>
          </cell>
          <cell r="G702">
            <v>0</v>
          </cell>
          <cell r="H702">
            <v>1</v>
          </cell>
          <cell r="I702">
            <v>0</v>
          </cell>
          <cell r="J702">
            <v>1</v>
          </cell>
        </row>
        <row r="703">
          <cell r="A703" t="str">
            <v>AF</v>
          </cell>
          <cell r="B703" t="str">
            <v>S5A</v>
          </cell>
          <cell r="C703" t="str">
            <v>L.シートサイドガーニッシュ</v>
          </cell>
          <cell r="F703" t="str">
            <v>作動不良</v>
          </cell>
          <cell r="G703">
            <v>0</v>
          </cell>
          <cell r="H703">
            <v>1</v>
          </cell>
          <cell r="I703">
            <v>0</v>
          </cell>
          <cell r="J703">
            <v>1</v>
          </cell>
        </row>
        <row r="704">
          <cell r="A704" t="str">
            <v>AF</v>
          </cell>
          <cell r="B704" t="str">
            <v>S5A</v>
          </cell>
          <cell r="C704" t="str">
            <v>L.スルーアンカーカバー</v>
          </cell>
          <cell r="F704" t="str">
            <v>セット不良</v>
          </cell>
          <cell r="G704">
            <v>0</v>
          </cell>
          <cell r="H704">
            <v>1</v>
          </cell>
          <cell r="I704">
            <v>0</v>
          </cell>
          <cell r="J704">
            <v>1</v>
          </cell>
        </row>
        <row r="705">
          <cell r="A705" t="str">
            <v>AF</v>
          </cell>
          <cell r="B705" t="str">
            <v>S5A</v>
          </cell>
          <cell r="C705" t="str">
            <v>L.センターピラーガーニッシュASSY</v>
          </cell>
          <cell r="F705" t="str">
            <v>変色・白化</v>
          </cell>
          <cell r="G705">
            <v>0</v>
          </cell>
          <cell r="H705">
            <v>1</v>
          </cell>
          <cell r="I705">
            <v>0</v>
          </cell>
          <cell r="J705">
            <v>1</v>
          </cell>
        </row>
        <row r="706">
          <cell r="A706" t="str">
            <v>AF</v>
          </cell>
          <cell r="B706" t="str">
            <v>S5A</v>
          </cell>
          <cell r="C706" t="str">
            <v>L.センターピラーロアーガーニッシュ</v>
          </cell>
          <cell r="F706" t="str">
            <v>外傷</v>
          </cell>
          <cell r="G706">
            <v>1</v>
          </cell>
          <cell r="H706">
            <v>0</v>
          </cell>
          <cell r="I706">
            <v>0</v>
          </cell>
          <cell r="J706">
            <v>1</v>
          </cell>
        </row>
        <row r="707">
          <cell r="A707" t="str">
            <v>AF</v>
          </cell>
          <cell r="B707" t="str">
            <v>S5A</v>
          </cell>
          <cell r="C707" t="str">
            <v>L.ドアーミラーASSY</v>
          </cell>
          <cell r="F707" t="str">
            <v>不動</v>
          </cell>
          <cell r="G707">
            <v>0</v>
          </cell>
          <cell r="H707">
            <v>1</v>
          </cell>
          <cell r="I707">
            <v>0</v>
          </cell>
          <cell r="J707">
            <v>1</v>
          </cell>
        </row>
        <row r="708">
          <cell r="A708" t="str">
            <v>AF</v>
          </cell>
          <cell r="B708" t="str">
            <v>S5A</v>
          </cell>
          <cell r="C708" t="str">
            <v>L.ドアーミラーASSY</v>
          </cell>
          <cell r="F708" t="str">
            <v>物不良</v>
          </cell>
          <cell r="G708">
            <v>0</v>
          </cell>
          <cell r="H708">
            <v>1</v>
          </cell>
          <cell r="I708">
            <v>0</v>
          </cell>
          <cell r="J708">
            <v>1</v>
          </cell>
        </row>
        <row r="709">
          <cell r="A709" t="str">
            <v>AF</v>
          </cell>
          <cell r="B709" t="str">
            <v>S5A</v>
          </cell>
          <cell r="C709" t="str">
            <v>L.ドリップモールディングASSY</v>
          </cell>
          <cell r="E709" t="str">
            <v>後</v>
          </cell>
          <cell r="F709" t="str">
            <v>外れ抜け</v>
          </cell>
          <cell r="G709">
            <v>0</v>
          </cell>
          <cell r="H709">
            <v>1</v>
          </cell>
          <cell r="I709">
            <v>0</v>
          </cell>
          <cell r="J709">
            <v>1</v>
          </cell>
        </row>
        <row r="710">
          <cell r="A710" t="str">
            <v>AF</v>
          </cell>
          <cell r="B710" t="str">
            <v>S5A</v>
          </cell>
          <cell r="C710" t="str">
            <v>L.ドリップモールディングASSY</v>
          </cell>
          <cell r="E710" t="str">
            <v>中</v>
          </cell>
          <cell r="F710" t="str">
            <v>ﾘｯﾌﾟ噛み込み</v>
          </cell>
          <cell r="G710">
            <v>0</v>
          </cell>
          <cell r="H710">
            <v>1</v>
          </cell>
          <cell r="I710">
            <v>0</v>
          </cell>
          <cell r="J710">
            <v>1</v>
          </cell>
        </row>
        <row r="711">
          <cell r="A711" t="str">
            <v>AF</v>
          </cell>
          <cell r="B711" t="str">
            <v>S5A</v>
          </cell>
          <cell r="C711" t="str">
            <v>L.フロントアウトサイドパネルセット</v>
          </cell>
          <cell r="E711" t="str">
            <v>CTRピラー下</v>
          </cell>
          <cell r="F711" t="str">
            <v>外傷</v>
          </cell>
          <cell r="G711">
            <v>0</v>
          </cell>
          <cell r="H711">
            <v>1</v>
          </cell>
          <cell r="I711">
            <v>0</v>
          </cell>
          <cell r="J711">
            <v>1</v>
          </cell>
        </row>
        <row r="712">
          <cell r="A712" t="str">
            <v>AF</v>
          </cell>
          <cell r="B712" t="str">
            <v>S5A</v>
          </cell>
          <cell r="C712" t="str">
            <v>L.フロントアウトサイドパネルセット</v>
          </cell>
          <cell r="E712" t="str">
            <v>ステップ</v>
          </cell>
          <cell r="F712" t="str">
            <v>外傷</v>
          </cell>
          <cell r="G712">
            <v>0</v>
          </cell>
          <cell r="H712">
            <v>1</v>
          </cell>
          <cell r="I712">
            <v>0</v>
          </cell>
          <cell r="J712">
            <v>1</v>
          </cell>
        </row>
        <row r="713">
          <cell r="A713" t="str">
            <v>AF</v>
          </cell>
          <cell r="B713" t="str">
            <v>S5A</v>
          </cell>
          <cell r="C713" t="str">
            <v>L.フロントオープニングトリム</v>
          </cell>
          <cell r="D713" t="str">
            <v>R.フロントオープニングトリム</v>
          </cell>
          <cell r="F713" t="str">
            <v>浮き</v>
          </cell>
          <cell r="G713">
            <v>0</v>
          </cell>
          <cell r="H713">
            <v>1</v>
          </cell>
          <cell r="I713">
            <v>0</v>
          </cell>
          <cell r="J713">
            <v>1</v>
          </cell>
        </row>
        <row r="714">
          <cell r="A714" t="str">
            <v>AF</v>
          </cell>
          <cell r="B714" t="str">
            <v>S5A</v>
          </cell>
          <cell r="C714" t="str">
            <v>L.フロントオープニングトリム</v>
          </cell>
          <cell r="E714" t="str">
            <v>コーナー</v>
          </cell>
          <cell r="F714" t="str">
            <v>変形</v>
          </cell>
          <cell r="G714">
            <v>0</v>
          </cell>
          <cell r="H714">
            <v>1</v>
          </cell>
          <cell r="I714">
            <v>0</v>
          </cell>
          <cell r="J714">
            <v>1</v>
          </cell>
        </row>
        <row r="715">
          <cell r="A715" t="str">
            <v>AF</v>
          </cell>
          <cell r="B715" t="str">
            <v>S5A</v>
          </cell>
          <cell r="C715" t="str">
            <v>L.フロントオープニングトリム</v>
          </cell>
          <cell r="E715" t="str">
            <v>上</v>
          </cell>
          <cell r="F715" t="str">
            <v>取付不良</v>
          </cell>
          <cell r="G715">
            <v>0</v>
          </cell>
          <cell r="H715">
            <v>1</v>
          </cell>
          <cell r="I715">
            <v>0</v>
          </cell>
          <cell r="J715">
            <v>1</v>
          </cell>
        </row>
        <row r="716">
          <cell r="A716" t="str">
            <v>AF</v>
          </cell>
          <cell r="B716" t="str">
            <v>S5A</v>
          </cell>
          <cell r="C716" t="str">
            <v>L.フロントオープニングトリム</v>
          </cell>
          <cell r="F716" t="str">
            <v>隙間</v>
          </cell>
          <cell r="G716">
            <v>0</v>
          </cell>
          <cell r="H716">
            <v>1</v>
          </cell>
          <cell r="I716">
            <v>0</v>
          </cell>
          <cell r="J716">
            <v>1</v>
          </cell>
        </row>
        <row r="717">
          <cell r="A717" t="str">
            <v>AF</v>
          </cell>
          <cell r="B717" t="str">
            <v>S5A</v>
          </cell>
          <cell r="C717" t="str">
            <v>L.フロントドアースピーカー</v>
          </cell>
          <cell r="F717" t="str">
            <v>不鳴り</v>
          </cell>
          <cell r="G717">
            <v>0</v>
          </cell>
          <cell r="H717">
            <v>1</v>
          </cell>
          <cell r="I717">
            <v>0</v>
          </cell>
          <cell r="J717">
            <v>1</v>
          </cell>
        </row>
        <row r="718">
          <cell r="A718" t="str">
            <v>AF</v>
          </cell>
          <cell r="B718" t="str">
            <v>S5A</v>
          </cell>
          <cell r="C718" t="str">
            <v>L.フロントドアーパネルCOMP</v>
          </cell>
          <cell r="E718" t="str">
            <v>後</v>
          </cell>
          <cell r="F718" t="str">
            <v>外傷</v>
          </cell>
          <cell r="G718">
            <v>0</v>
          </cell>
          <cell r="H718">
            <v>1</v>
          </cell>
          <cell r="I718">
            <v>0</v>
          </cell>
          <cell r="J718">
            <v>1</v>
          </cell>
        </row>
        <row r="719">
          <cell r="A719" t="str">
            <v>AF</v>
          </cell>
          <cell r="B719" t="str">
            <v>S5A</v>
          </cell>
          <cell r="C719" t="str">
            <v>L.フロントドアーパネルCOMP</v>
          </cell>
          <cell r="E719" t="str">
            <v>後下</v>
          </cell>
          <cell r="F719" t="str">
            <v>外傷</v>
          </cell>
          <cell r="G719">
            <v>0</v>
          </cell>
          <cell r="H719">
            <v>1</v>
          </cell>
          <cell r="I719">
            <v>0</v>
          </cell>
          <cell r="J719">
            <v>1</v>
          </cell>
        </row>
        <row r="720">
          <cell r="A720" t="str">
            <v>AF</v>
          </cell>
          <cell r="B720" t="str">
            <v>S5A</v>
          </cell>
          <cell r="C720" t="str">
            <v>L.フロントドアーパネルCOMP</v>
          </cell>
          <cell r="E720" t="str">
            <v>後上</v>
          </cell>
          <cell r="F720" t="str">
            <v>外傷</v>
          </cell>
          <cell r="G720">
            <v>1</v>
          </cell>
          <cell r="H720">
            <v>0</v>
          </cell>
          <cell r="I720">
            <v>0</v>
          </cell>
          <cell r="J720">
            <v>1</v>
          </cell>
        </row>
        <row r="721">
          <cell r="A721" t="str">
            <v>AF</v>
          </cell>
          <cell r="B721" t="str">
            <v>S5A</v>
          </cell>
          <cell r="C721" t="str">
            <v>L.フロントドアープロテクターCOMP</v>
          </cell>
          <cell r="E721" t="str">
            <v>後</v>
          </cell>
          <cell r="F721" t="str">
            <v>異物噛み</v>
          </cell>
          <cell r="G721">
            <v>0</v>
          </cell>
          <cell r="H721">
            <v>1</v>
          </cell>
          <cell r="I721">
            <v>0</v>
          </cell>
          <cell r="J721">
            <v>1</v>
          </cell>
        </row>
        <row r="722">
          <cell r="A722" t="str">
            <v>AF</v>
          </cell>
          <cell r="B722" t="str">
            <v>S5A</v>
          </cell>
          <cell r="C722" t="str">
            <v>L.フロントピラーガーニッシュASSY</v>
          </cell>
          <cell r="F722" t="str">
            <v>変色・白化</v>
          </cell>
          <cell r="G722">
            <v>0</v>
          </cell>
          <cell r="H722">
            <v>1</v>
          </cell>
          <cell r="I722">
            <v>0</v>
          </cell>
          <cell r="J722">
            <v>1</v>
          </cell>
        </row>
        <row r="723">
          <cell r="A723" t="str">
            <v>AF</v>
          </cell>
          <cell r="B723" t="str">
            <v>S5A</v>
          </cell>
          <cell r="C723" t="str">
            <v>L.ランプユニット</v>
          </cell>
          <cell r="D723" t="str">
            <v>カプラー</v>
          </cell>
          <cell r="F723" t="str">
            <v>割れ</v>
          </cell>
          <cell r="G723">
            <v>1</v>
          </cell>
          <cell r="H723">
            <v>0</v>
          </cell>
          <cell r="I723">
            <v>0</v>
          </cell>
          <cell r="J723">
            <v>1</v>
          </cell>
        </row>
        <row r="724">
          <cell r="A724" t="str">
            <v>AF</v>
          </cell>
          <cell r="B724" t="str">
            <v>S5A</v>
          </cell>
          <cell r="C724" t="str">
            <v>L.リッドライトユニット</v>
          </cell>
          <cell r="F724" t="str">
            <v>すり傷</v>
          </cell>
          <cell r="G724">
            <v>0</v>
          </cell>
          <cell r="H724">
            <v>1</v>
          </cell>
          <cell r="I724">
            <v>0</v>
          </cell>
          <cell r="J724">
            <v>1</v>
          </cell>
        </row>
        <row r="725">
          <cell r="A725" t="str">
            <v>AF</v>
          </cell>
          <cell r="B725" t="str">
            <v>S5A</v>
          </cell>
          <cell r="C725" t="str">
            <v>L.リヤーアウターシートベルトASSY</v>
          </cell>
          <cell r="F725" t="str">
            <v>角度不良</v>
          </cell>
          <cell r="G725">
            <v>1</v>
          </cell>
          <cell r="H725">
            <v>0</v>
          </cell>
          <cell r="I725">
            <v>0</v>
          </cell>
          <cell r="J725">
            <v>1</v>
          </cell>
        </row>
        <row r="726">
          <cell r="A726" t="str">
            <v>AF</v>
          </cell>
          <cell r="B726" t="str">
            <v>S5A</v>
          </cell>
          <cell r="C726" t="str">
            <v>L.リヤーアウトサイドパネルセット</v>
          </cell>
          <cell r="E726" t="str">
            <v>サイドシル後</v>
          </cell>
          <cell r="F726" t="str">
            <v>外傷</v>
          </cell>
          <cell r="G726">
            <v>0</v>
          </cell>
          <cell r="H726">
            <v>1</v>
          </cell>
          <cell r="I726">
            <v>0</v>
          </cell>
          <cell r="J726">
            <v>1</v>
          </cell>
        </row>
        <row r="727">
          <cell r="A727" t="str">
            <v>AF</v>
          </cell>
          <cell r="B727" t="str">
            <v>S5A</v>
          </cell>
          <cell r="C727" t="str">
            <v>L.リヤーアウトサイドパネルセット</v>
          </cell>
          <cell r="E727" t="str">
            <v>ステップ</v>
          </cell>
          <cell r="F727" t="str">
            <v>外傷</v>
          </cell>
          <cell r="G727">
            <v>0</v>
          </cell>
          <cell r="H727">
            <v>1</v>
          </cell>
          <cell r="I727">
            <v>0</v>
          </cell>
          <cell r="J727">
            <v>1</v>
          </cell>
        </row>
        <row r="728">
          <cell r="A728" t="str">
            <v>AF</v>
          </cell>
          <cell r="B728" t="str">
            <v>S5A</v>
          </cell>
          <cell r="C728" t="str">
            <v>L.リヤーアウトサイドパネルセット</v>
          </cell>
          <cell r="E728" t="str">
            <v>後</v>
          </cell>
          <cell r="F728" t="str">
            <v>デフォーム(凹)</v>
          </cell>
          <cell r="G728">
            <v>1</v>
          </cell>
          <cell r="H728">
            <v>0</v>
          </cell>
          <cell r="I728">
            <v>0</v>
          </cell>
          <cell r="J728">
            <v>1</v>
          </cell>
        </row>
        <row r="729">
          <cell r="A729" t="str">
            <v>AF</v>
          </cell>
          <cell r="B729" t="str">
            <v>S5A</v>
          </cell>
          <cell r="C729" t="str">
            <v>L.リヤードアーウェザーストリップ</v>
          </cell>
          <cell r="F729" t="str">
            <v>破れ</v>
          </cell>
          <cell r="G729">
            <v>0</v>
          </cell>
          <cell r="H729">
            <v>1</v>
          </cell>
          <cell r="I729">
            <v>0</v>
          </cell>
          <cell r="J729">
            <v>1</v>
          </cell>
        </row>
        <row r="730">
          <cell r="A730" t="str">
            <v>AF</v>
          </cell>
          <cell r="B730" t="str">
            <v>S5A</v>
          </cell>
          <cell r="C730" t="str">
            <v>L.リヤードアーガラスASSY</v>
          </cell>
          <cell r="F730" t="str">
            <v>不動</v>
          </cell>
          <cell r="G730">
            <v>0</v>
          </cell>
          <cell r="H730">
            <v>1</v>
          </cell>
          <cell r="I730">
            <v>0</v>
          </cell>
          <cell r="J730">
            <v>1</v>
          </cell>
        </row>
        <row r="731">
          <cell r="A731" t="str">
            <v>AF</v>
          </cell>
          <cell r="B731" t="str">
            <v>S5A</v>
          </cell>
          <cell r="C731" t="str">
            <v>L.リヤードアーパネルCOMP</v>
          </cell>
          <cell r="D731" t="str">
            <v>カプラー</v>
          </cell>
          <cell r="F731" t="str">
            <v>結合不可</v>
          </cell>
          <cell r="G731">
            <v>1</v>
          </cell>
          <cell r="H731">
            <v>0</v>
          </cell>
          <cell r="I731">
            <v>0</v>
          </cell>
          <cell r="J731">
            <v>1</v>
          </cell>
        </row>
        <row r="732">
          <cell r="A732" t="str">
            <v>AF</v>
          </cell>
          <cell r="B732" t="str">
            <v>S5A</v>
          </cell>
          <cell r="C732" t="str">
            <v>L.リヤードアーパネルCOMP</v>
          </cell>
          <cell r="E732" t="str">
            <v>後上</v>
          </cell>
          <cell r="F732" t="str">
            <v>外傷</v>
          </cell>
          <cell r="G732">
            <v>0</v>
          </cell>
          <cell r="H732">
            <v>1</v>
          </cell>
          <cell r="I732">
            <v>0</v>
          </cell>
          <cell r="J732">
            <v>1</v>
          </cell>
        </row>
        <row r="733">
          <cell r="A733" t="str">
            <v>AF</v>
          </cell>
          <cell r="B733" t="str">
            <v>S5A</v>
          </cell>
          <cell r="C733" t="str">
            <v>L.リヤードアープロテクターCOMP</v>
          </cell>
          <cell r="F733" t="str">
            <v>誤組</v>
          </cell>
          <cell r="G733">
            <v>1</v>
          </cell>
          <cell r="H733">
            <v>0</v>
          </cell>
          <cell r="I733">
            <v>0</v>
          </cell>
          <cell r="J733">
            <v>1</v>
          </cell>
        </row>
        <row r="734">
          <cell r="A734" t="str">
            <v>AF</v>
          </cell>
          <cell r="B734" t="str">
            <v>S5A</v>
          </cell>
          <cell r="C734" t="str">
            <v>L.リヤードアーモールディングASSY</v>
          </cell>
          <cell r="D734" t="str">
            <v>L.リヤードアーアウターウェザーストリップ</v>
          </cell>
          <cell r="E734" t="str">
            <v>後</v>
          </cell>
          <cell r="F734" t="str">
            <v>取付不良</v>
          </cell>
          <cell r="G734">
            <v>0</v>
          </cell>
          <cell r="H734">
            <v>1</v>
          </cell>
          <cell r="I734">
            <v>0</v>
          </cell>
          <cell r="J734">
            <v>1</v>
          </cell>
        </row>
        <row r="735">
          <cell r="A735" t="str">
            <v>AF</v>
          </cell>
          <cell r="B735" t="str">
            <v>S5A</v>
          </cell>
          <cell r="C735" t="str">
            <v>L.リヤードアーライニングCOMP</v>
          </cell>
          <cell r="F735" t="str">
            <v>破れ</v>
          </cell>
          <cell r="G735">
            <v>1</v>
          </cell>
          <cell r="H735">
            <v>0</v>
          </cell>
          <cell r="I735">
            <v>0</v>
          </cell>
          <cell r="J735">
            <v>1</v>
          </cell>
        </row>
        <row r="736">
          <cell r="A736" t="str">
            <v>AF</v>
          </cell>
          <cell r="B736" t="str">
            <v>S5A</v>
          </cell>
          <cell r="C736" t="str">
            <v>L.リヤードアーランチャンネル</v>
          </cell>
          <cell r="E736" t="str">
            <v>上</v>
          </cell>
          <cell r="F736" t="str">
            <v>噛み込み</v>
          </cell>
          <cell r="G736">
            <v>0</v>
          </cell>
          <cell r="H736">
            <v>1</v>
          </cell>
          <cell r="I736">
            <v>0</v>
          </cell>
          <cell r="J736">
            <v>1</v>
          </cell>
        </row>
        <row r="737">
          <cell r="A737" t="str">
            <v>AF</v>
          </cell>
          <cell r="B737" t="str">
            <v>S5A</v>
          </cell>
          <cell r="C737" t="str">
            <v>L.リヤードアーロックロッド</v>
          </cell>
          <cell r="F737" t="str">
            <v>色違い</v>
          </cell>
          <cell r="G737">
            <v>0</v>
          </cell>
          <cell r="H737">
            <v>1</v>
          </cell>
          <cell r="I737">
            <v>0</v>
          </cell>
          <cell r="J737">
            <v>1</v>
          </cell>
        </row>
        <row r="738">
          <cell r="A738" t="str">
            <v>AF</v>
          </cell>
          <cell r="B738" t="str">
            <v>S5A</v>
          </cell>
          <cell r="C738" t="str">
            <v>L.ルーフモールディングASSY</v>
          </cell>
          <cell r="E738" t="str">
            <v>後</v>
          </cell>
          <cell r="F738" t="str">
            <v>位置ズレ</v>
          </cell>
          <cell r="G738">
            <v>0</v>
          </cell>
          <cell r="H738">
            <v>1</v>
          </cell>
          <cell r="I738">
            <v>0</v>
          </cell>
          <cell r="J738">
            <v>1</v>
          </cell>
        </row>
        <row r="739">
          <cell r="A739" t="str">
            <v>AF</v>
          </cell>
          <cell r="B739" t="str">
            <v>S5A</v>
          </cell>
          <cell r="C739" t="str">
            <v>L.ルーフモールディングASSY</v>
          </cell>
          <cell r="F739" t="str">
            <v>未取付</v>
          </cell>
          <cell r="G739">
            <v>0</v>
          </cell>
          <cell r="H739">
            <v>1</v>
          </cell>
          <cell r="I739">
            <v>0</v>
          </cell>
          <cell r="J739">
            <v>1</v>
          </cell>
        </row>
        <row r="740">
          <cell r="A740" t="str">
            <v>AF</v>
          </cell>
          <cell r="B740" t="str">
            <v>S5A</v>
          </cell>
          <cell r="C740" t="str">
            <v>O2センサー</v>
          </cell>
          <cell r="D740" t="str">
            <v>ハーネス</v>
          </cell>
          <cell r="F740" t="str">
            <v>セット不可</v>
          </cell>
          <cell r="G740">
            <v>1</v>
          </cell>
          <cell r="H740">
            <v>0</v>
          </cell>
          <cell r="I740">
            <v>0</v>
          </cell>
          <cell r="J740">
            <v>1</v>
          </cell>
        </row>
        <row r="741">
          <cell r="A741" t="str">
            <v>AF</v>
          </cell>
          <cell r="B741" t="str">
            <v>S5A</v>
          </cell>
          <cell r="C741" t="str">
            <v>R.FR.ウインドシールドサイドモールASSY.</v>
          </cell>
          <cell r="D741" t="str">
            <v>クリップ</v>
          </cell>
          <cell r="F741" t="str">
            <v>未取付</v>
          </cell>
          <cell r="G741">
            <v>1</v>
          </cell>
          <cell r="H741">
            <v>0</v>
          </cell>
          <cell r="I741">
            <v>0</v>
          </cell>
          <cell r="J741">
            <v>1</v>
          </cell>
        </row>
        <row r="742">
          <cell r="A742" t="str">
            <v>AF</v>
          </cell>
          <cell r="B742" t="str">
            <v>S5A</v>
          </cell>
          <cell r="C742" t="str">
            <v>R.FR.ウインドシールドサイドモールASSY.</v>
          </cell>
          <cell r="F742" t="str">
            <v>浮き</v>
          </cell>
          <cell r="G742">
            <v>0</v>
          </cell>
          <cell r="H742">
            <v>1</v>
          </cell>
          <cell r="I742">
            <v>0</v>
          </cell>
          <cell r="J742">
            <v>1</v>
          </cell>
        </row>
        <row r="743">
          <cell r="A743" t="str">
            <v>AF</v>
          </cell>
          <cell r="B743" t="str">
            <v>S5A</v>
          </cell>
          <cell r="C743" t="str">
            <v>R.カウルサイドライニング</v>
          </cell>
          <cell r="F743" t="str">
            <v>セット不可</v>
          </cell>
          <cell r="G743">
            <v>1</v>
          </cell>
          <cell r="H743">
            <v>0</v>
          </cell>
          <cell r="I743">
            <v>0</v>
          </cell>
          <cell r="J743">
            <v>1</v>
          </cell>
        </row>
        <row r="744">
          <cell r="A744" t="str">
            <v>AF</v>
          </cell>
          <cell r="B744" t="str">
            <v>S5A</v>
          </cell>
          <cell r="C744" t="str">
            <v>R.カウルサイドライニング</v>
          </cell>
          <cell r="F744" t="str">
            <v>セット不良</v>
          </cell>
          <cell r="G744">
            <v>1</v>
          </cell>
          <cell r="H744">
            <v>0</v>
          </cell>
          <cell r="I744">
            <v>0</v>
          </cell>
          <cell r="J744">
            <v>1</v>
          </cell>
        </row>
        <row r="745">
          <cell r="A745" t="str">
            <v>AF</v>
          </cell>
          <cell r="B745" t="str">
            <v>S5A</v>
          </cell>
          <cell r="C745" t="str">
            <v>R.カウルサイドライニング</v>
          </cell>
          <cell r="F745" t="str">
            <v>欠品</v>
          </cell>
          <cell r="G745">
            <v>1</v>
          </cell>
          <cell r="H745">
            <v>0</v>
          </cell>
          <cell r="I745">
            <v>0</v>
          </cell>
          <cell r="J745">
            <v>1</v>
          </cell>
        </row>
        <row r="746">
          <cell r="A746" t="str">
            <v>AF</v>
          </cell>
          <cell r="B746" t="str">
            <v>S5A</v>
          </cell>
          <cell r="C746" t="str">
            <v>R.カウルサイドライニング</v>
          </cell>
          <cell r="F746" t="str">
            <v>未セット</v>
          </cell>
          <cell r="G746">
            <v>0</v>
          </cell>
          <cell r="H746">
            <v>1</v>
          </cell>
          <cell r="I746">
            <v>0</v>
          </cell>
          <cell r="J746">
            <v>1</v>
          </cell>
        </row>
        <row r="747">
          <cell r="A747" t="str">
            <v>AF</v>
          </cell>
          <cell r="B747" t="str">
            <v>S5A</v>
          </cell>
          <cell r="C747" t="str">
            <v>R.サイドガーニッシュ</v>
          </cell>
          <cell r="F747" t="str">
            <v>割れ</v>
          </cell>
          <cell r="G747">
            <v>1</v>
          </cell>
          <cell r="H747">
            <v>0</v>
          </cell>
          <cell r="I747">
            <v>0</v>
          </cell>
          <cell r="J747">
            <v>1</v>
          </cell>
        </row>
        <row r="748">
          <cell r="A748" t="str">
            <v>AF</v>
          </cell>
          <cell r="B748" t="str">
            <v>S5A</v>
          </cell>
          <cell r="C748" t="str">
            <v>R.シートサイドガーニッシュ</v>
          </cell>
          <cell r="F748" t="str">
            <v>浮き</v>
          </cell>
          <cell r="G748">
            <v>0</v>
          </cell>
          <cell r="H748">
            <v>1</v>
          </cell>
          <cell r="I748">
            <v>0</v>
          </cell>
          <cell r="J748">
            <v>1</v>
          </cell>
        </row>
        <row r="749">
          <cell r="A749" t="str">
            <v>AF</v>
          </cell>
          <cell r="B749" t="str">
            <v>S5A</v>
          </cell>
          <cell r="C749" t="str">
            <v>R.テールライトASSY</v>
          </cell>
          <cell r="D749" t="str">
            <v>R.リッドライトユニット</v>
          </cell>
          <cell r="F749" t="str">
            <v>チリ</v>
          </cell>
          <cell r="G749">
            <v>0</v>
          </cell>
          <cell r="H749">
            <v>1</v>
          </cell>
          <cell r="I749">
            <v>0</v>
          </cell>
          <cell r="J749">
            <v>1</v>
          </cell>
        </row>
        <row r="750">
          <cell r="A750" t="str">
            <v>AF</v>
          </cell>
          <cell r="B750" t="str">
            <v>S5A</v>
          </cell>
          <cell r="C750" t="str">
            <v>R.ドアーミラーASSY</v>
          </cell>
          <cell r="D750" t="str">
            <v>L.ドアーミラーASSY</v>
          </cell>
          <cell r="F750" t="str">
            <v>不動</v>
          </cell>
          <cell r="G750">
            <v>0</v>
          </cell>
          <cell r="H750">
            <v>1</v>
          </cell>
          <cell r="I750">
            <v>0</v>
          </cell>
          <cell r="J750">
            <v>1</v>
          </cell>
        </row>
        <row r="751">
          <cell r="A751" t="str">
            <v>AF</v>
          </cell>
          <cell r="B751" t="str">
            <v>S5A</v>
          </cell>
          <cell r="C751" t="str">
            <v>R.ドアーミラーASSY</v>
          </cell>
          <cell r="F751" t="str">
            <v>不動</v>
          </cell>
          <cell r="G751">
            <v>0</v>
          </cell>
          <cell r="H751">
            <v>1</v>
          </cell>
          <cell r="I751">
            <v>0</v>
          </cell>
          <cell r="J751">
            <v>1</v>
          </cell>
        </row>
        <row r="752">
          <cell r="A752" t="str">
            <v>AF</v>
          </cell>
          <cell r="B752" t="str">
            <v>S5A</v>
          </cell>
          <cell r="C752" t="str">
            <v>R.ドアーミラーASSY</v>
          </cell>
          <cell r="F752" t="str">
            <v>物不良</v>
          </cell>
          <cell r="G752">
            <v>0</v>
          </cell>
          <cell r="H752">
            <v>1</v>
          </cell>
          <cell r="I752">
            <v>0</v>
          </cell>
          <cell r="J752">
            <v>1</v>
          </cell>
        </row>
        <row r="753">
          <cell r="A753" t="str">
            <v>AF</v>
          </cell>
          <cell r="B753" t="str">
            <v>S5A</v>
          </cell>
          <cell r="C753" t="str">
            <v>R.ドアーモールディングASSY</v>
          </cell>
          <cell r="E753" t="str">
            <v>後</v>
          </cell>
          <cell r="F753" t="str">
            <v>ﾘｯﾌﾟ噛み込み</v>
          </cell>
          <cell r="G753">
            <v>0</v>
          </cell>
          <cell r="H753">
            <v>1</v>
          </cell>
          <cell r="I753">
            <v>0</v>
          </cell>
          <cell r="J753">
            <v>1</v>
          </cell>
        </row>
        <row r="754">
          <cell r="A754" t="str">
            <v>AF</v>
          </cell>
          <cell r="B754" t="str">
            <v>S5A</v>
          </cell>
          <cell r="C754" t="str">
            <v>R.ドライブシャフトASSY</v>
          </cell>
          <cell r="F754" t="str">
            <v>セット不良</v>
          </cell>
          <cell r="G754">
            <v>1</v>
          </cell>
          <cell r="H754">
            <v>0</v>
          </cell>
          <cell r="I754">
            <v>0</v>
          </cell>
          <cell r="J754">
            <v>1</v>
          </cell>
        </row>
        <row r="755">
          <cell r="A755" t="str">
            <v>AF</v>
          </cell>
          <cell r="B755" t="str">
            <v>S5A</v>
          </cell>
          <cell r="C755" t="str">
            <v>R.フロントアウターシートベルトASSY</v>
          </cell>
          <cell r="F755" t="str">
            <v>セット不良</v>
          </cell>
          <cell r="G755">
            <v>0</v>
          </cell>
          <cell r="H755">
            <v>1</v>
          </cell>
          <cell r="I755">
            <v>0</v>
          </cell>
          <cell r="J755">
            <v>1</v>
          </cell>
        </row>
        <row r="756">
          <cell r="A756" t="str">
            <v>AF</v>
          </cell>
          <cell r="B756" t="str">
            <v>S5A</v>
          </cell>
          <cell r="C756" t="str">
            <v>R.フロントアウトサイドパネルセット</v>
          </cell>
          <cell r="E756" t="str">
            <v>CTRピラー下</v>
          </cell>
          <cell r="F756" t="str">
            <v>外傷</v>
          </cell>
          <cell r="G756">
            <v>0</v>
          </cell>
          <cell r="H756">
            <v>1</v>
          </cell>
          <cell r="I756">
            <v>0</v>
          </cell>
          <cell r="J756">
            <v>1</v>
          </cell>
        </row>
        <row r="757">
          <cell r="A757" t="str">
            <v>AF</v>
          </cell>
          <cell r="B757" t="str">
            <v>S5A</v>
          </cell>
          <cell r="C757" t="str">
            <v>R.フロントアウトサイドパネルセット</v>
          </cell>
          <cell r="E757" t="str">
            <v>CTRピラー上</v>
          </cell>
          <cell r="F757" t="str">
            <v>外傷</v>
          </cell>
          <cell r="G757">
            <v>0</v>
          </cell>
          <cell r="H757">
            <v>1</v>
          </cell>
          <cell r="I757">
            <v>0</v>
          </cell>
          <cell r="J757">
            <v>1</v>
          </cell>
        </row>
        <row r="758">
          <cell r="A758" t="str">
            <v>AF</v>
          </cell>
          <cell r="B758" t="str">
            <v>S5A</v>
          </cell>
          <cell r="C758" t="str">
            <v>R.フロントアウトサイドパネルセット</v>
          </cell>
          <cell r="E758" t="str">
            <v>サイドシル前</v>
          </cell>
          <cell r="F758" t="str">
            <v>外傷</v>
          </cell>
          <cell r="G758">
            <v>1</v>
          </cell>
          <cell r="H758">
            <v>0</v>
          </cell>
          <cell r="I758">
            <v>0</v>
          </cell>
          <cell r="J758">
            <v>1</v>
          </cell>
        </row>
        <row r="759">
          <cell r="A759" t="str">
            <v>AF</v>
          </cell>
          <cell r="B759" t="str">
            <v>S5A</v>
          </cell>
          <cell r="C759" t="str">
            <v>R.フロントインナーフェンダー</v>
          </cell>
          <cell r="E759" t="str">
            <v>前</v>
          </cell>
          <cell r="F759" t="str">
            <v>取付不良</v>
          </cell>
          <cell r="G759">
            <v>0</v>
          </cell>
          <cell r="H759">
            <v>1</v>
          </cell>
          <cell r="I759">
            <v>0</v>
          </cell>
          <cell r="J759">
            <v>1</v>
          </cell>
        </row>
        <row r="760">
          <cell r="A760" t="str">
            <v>AF</v>
          </cell>
          <cell r="B760" t="str">
            <v>S5A</v>
          </cell>
          <cell r="C760" t="str">
            <v>R.フロントオープニングトリム</v>
          </cell>
          <cell r="D760" t="str">
            <v>R.リヤーオープニングトリム</v>
          </cell>
          <cell r="F760" t="str">
            <v>浮き</v>
          </cell>
          <cell r="G760">
            <v>0</v>
          </cell>
          <cell r="H760">
            <v>1</v>
          </cell>
          <cell r="I760">
            <v>0</v>
          </cell>
          <cell r="J760">
            <v>1</v>
          </cell>
        </row>
        <row r="761">
          <cell r="A761" t="str">
            <v>AF</v>
          </cell>
          <cell r="B761" t="str">
            <v>S5A</v>
          </cell>
          <cell r="C761" t="str">
            <v>R.フロントダンパーASSY</v>
          </cell>
          <cell r="D761" t="str">
            <v>ブラインドプラグ</v>
          </cell>
          <cell r="F761" t="str">
            <v>未取付</v>
          </cell>
          <cell r="G761">
            <v>1</v>
          </cell>
          <cell r="H761">
            <v>0</v>
          </cell>
          <cell r="I761">
            <v>0</v>
          </cell>
          <cell r="J761">
            <v>1</v>
          </cell>
        </row>
        <row r="762">
          <cell r="A762" t="str">
            <v>AF</v>
          </cell>
          <cell r="B762" t="str">
            <v>S5A</v>
          </cell>
          <cell r="C762" t="str">
            <v>R.フロントドアーガラスASSY</v>
          </cell>
          <cell r="D762" t="str">
            <v>L.フロントドアーガラスASSY</v>
          </cell>
          <cell r="F762" t="str">
            <v>不動</v>
          </cell>
          <cell r="G762">
            <v>0</v>
          </cell>
          <cell r="H762">
            <v>1</v>
          </cell>
          <cell r="I762">
            <v>0</v>
          </cell>
          <cell r="J762">
            <v>1</v>
          </cell>
        </row>
        <row r="763">
          <cell r="A763" t="str">
            <v>AF</v>
          </cell>
          <cell r="B763" t="str">
            <v>S5A</v>
          </cell>
          <cell r="C763" t="str">
            <v>R.フロントドアーガラスASSY</v>
          </cell>
          <cell r="F763" t="str">
            <v>不動</v>
          </cell>
          <cell r="G763">
            <v>0</v>
          </cell>
          <cell r="H763">
            <v>1</v>
          </cell>
          <cell r="I763">
            <v>0</v>
          </cell>
          <cell r="J763">
            <v>1</v>
          </cell>
        </row>
        <row r="764">
          <cell r="A764" t="str">
            <v>AF</v>
          </cell>
          <cell r="B764" t="str">
            <v>S5A</v>
          </cell>
          <cell r="C764" t="str">
            <v>R.フロントドアースピーカー</v>
          </cell>
          <cell r="F764" t="str">
            <v>不鳴り</v>
          </cell>
          <cell r="G764">
            <v>0</v>
          </cell>
          <cell r="H764">
            <v>1</v>
          </cell>
          <cell r="I764">
            <v>0</v>
          </cell>
          <cell r="J764">
            <v>1</v>
          </cell>
        </row>
        <row r="765">
          <cell r="A765" t="str">
            <v>AF</v>
          </cell>
          <cell r="B765" t="str">
            <v>S5A</v>
          </cell>
          <cell r="C765" t="str">
            <v>R.フロントドアーパネルCOMP</v>
          </cell>
          <cell r="F765" t="str">
            <v>ネジ山上がり</v>
          </cell>
          <cell r="G765">
            <v>1</v>
          </cell>
          <cell r="H765">
            <v>0</v>
          </cell>
          <cell r="I765">
            <v>0</v>
          </cell>
          <cell r="J765">
            <v>1</v>
          </cell>
        </row>
        <row r="766">
          <cell r="A766" t="str">
            <v>AF</v>
          </cell>
          <cell r="B766" t="str">
            <v>S5A</v>
          </cell>
          <cell r="C766" t="str">
            <v>R.フロントドアープロテクターCOMP</v>
          </cell>
          <cell r="D766" t="str">
            <v>R.リヤードアープロテクターCOMP</v>
          </cell>
          <cell r="F766" t="str">
            <v>誤組</v>
          </cell>
          <cell r="G766">
            <v>1</v>
          </cell>
          <cell r="H766">
            <v>0</v>
          </cell>
          <cell r="I766">
            <v>0</v>
          </cell>
          <cell r="J766">
            <v>1</v>
          </cell>
        </row>
        <row r="767">
          <cell r="A767" t="str">
            <v>AF</v>
          </cell>
          <cell r="B767" t="str">
            <v>S5A</v>
          </cell>
          <cell r="C767" t="str">
            <v>R.フロントピラーガーニッシュASSY</v>
          </cell>
          <cell r="E767" t="str">
            <v>下</v>
          </cell>
          <cell r="F767" t="str">
            <v>すり傷</v>
          </cell>
          <cell r="G767">
            <v>0</v>
          </cell>
          <cell r="H767">
            <v>1</v>
          </cell>
          <cell r="I767">
            <v>0</v>
          </cell>
          <cell r="J767">
            <v>1</v>
          </cell>
        </row>
        <row r="768">
          <cell r="A768" t="str">
            <v>AF</v>
          </cell>
          <cell r="B768" t="str">
            <v>S5A</v>
          </cell>
          <cell r="C768" t="str">
            <v>R.フロントフェンダーパネルCOMP</v>
          </cell>
          <cell r="E768" t="str">
            <v>前</v>
          </cell>
          <cell r="F768" t="str">
            <v>すり傷</v>
          </cell>
          <cell r="G768">
            <v>0</v>
          </cell>
          <cell r="H768">
            <v>1</v>
          </cell>
          <cell r="I768">
            <v>0</v>
          </cell>
          <cell r="J768">
            <v>1</v>
          </cell>
        </row>
        <row r="769">
          <cell r="A769" t="str">
            <v>AF</v>
          </cell>
          <cell r="B769" t="str">
            <v>S5A</v>
          </cell>
          <cell r="C769" t="str">
            <v>R.ランプユニット</v>
          </cell>
          <cell r="D769" t="str">
            <v>カプラー</v>
          </cell>
          <cell r="F769" t="str">
            <v>割れ</v>
          </cell>
          <cell r="G769">
            <v>1</v>
          </cell>
          <cell r="H769">
            <v>0</v>
          </cell>
          <cell r="I769">
            <v>0</v>
          </cell>
          <cell r="J769">
            <v>1</v>
          </cell>
        </row>
        <row r="770">
          <cell r="A770" t="str">
            <v>AF</v>
          </cell>
          <cell r="B770" t="str">
            <v>S5A</v>
          </cell>
          <cell r="C770" t="str">
            <v>R.ランプユニット</v>
          </cell>
          <cell r="D770" t="str">
            <v>ブラケットASSY</v>
          </cell>
          <cell r="F770" t="str">
            <v>誤組</v>
          </cell>
          <cell r="G770">
            <v>1</v>
          </cell>
          <cell r="H770">
            <v>0</v>
          </cell>
          <cell r="I770">
            <v>0</v>
          </cell>
          <cell r="J770">
            <v>1</v>
          </cell>
        </row>
        <row r="771">
          <cell r="A771" t="str">
            <v>AF</v>
          </cell>
          <cell r="B771" t="str">
            <v>S5A</v>
          </cell>
          <cell r="C771" t="str">
            <v>R.リッドライトユニット</v>
          </cell>
          <cell r="D771" t="str">
            <v>カプラー</v>
          </cell>
          <cell r="F771" t="str">
            <v>割れ</v>
          </cell>
          <cell r="G771">
            <v>1</v>
          </cell>
          <cell r="H771">
            <v>0</v>
          </cell>
          <cell r="I771">
            <v>0</v>
          </cell>
          <cell r="J771">
            <v>1</v>
          </cell>
        </row>
        <row r="772">
          <cell r="A772" t="str">
            <v>AF</v>
          </cell>
          <cell r="B772" t="str">
            <v>S5A</v>
          </cell>
          <cell r="C772" t="str">
            <v>R.リッドライトユニット</v>
          </cell>
          <cell r="D772" t="str">
            <v>リヤーバンパーフェイス</v>
          </cell>
          <cell r="F772" t="str">
            <v>隙間</v>
          </cell>
          <cell r="G772">
            <v>0</v>
          </cell>
          <cell r="H772">
            <v>1</v>
          </cell>
          <cell r="I772">
            <v>0</v>
          </cell>
          <cell r="J772">
            <v>1</v>
          </cell>
        </row>
        <row r="773">
          <cell r="A773" t="str">
            <v>AF</v>
          </cell>
          <cell r="B773" t="str">
            <v>S5A</v>
          </cell>
          <cell r="C773" t="str">
            <v>R.リヤーアウターシートベルトASSY</v>
          </cell>
          <cell r="D773" t="str">
            <v>L.リヤーアウターシートベルトASSY</v>
          </cell>
          <cell r="F773" t="str">
            <v>未締付</v>
          </cell>
          <cell r="G773">
            <v>1</v>
          </cell>
          <cell r="H773">
            <v>0</v>
          </cell>
          <cell r="I773">
            <v>0</v>
          </cell>
          <cell r="J773">
            <v>1</v>
          </cell>
        </row>
        <row r="774">
          <cell r="A774" t="str">
            <v>AF</v>
          </cell>
          <cell r="B774" t="str">
            <v>S5A</v>
          </cell>
          <cell r="C774" t="str">
            <v>R.リヤーアウトサイドパネルセット</v>
          </cell>
          <cell r="D774" t="str">
            <v>R.リヤードアーロックストライカーASSY</v>
          </cell>
          <cell r="E774" t="str">
            <v>下</v>
          </cell>
          <cell r="F774" t="str">
            <v>外傷</v>
          </cell>
          <cell r="G774">
            <v>1</v>
          </cell>
          <cell r="H774">
            <v>0</v>
          </cell>
          <cell r="I774">
            <v>0</v>
          </cell>
          <cell r="J774">
            <v>1</v>
          </cell>
        </row>
        <row r="775">
          <cell r="A775" t="str">
            <v>AF</v>
          </cell>
          <cell r="B775" t="str">
            <v>S5A</v>
          </cell>
          <cell r="C775" t="str">
            <v>R.リヤーアウトサイドパネルセット</v>
          </cell>
          <cell r="E775" t="str">
            <v>RRピラー</v>
          </cell>
          <cell r="F775" t="str">
            <v>外傷</v>
          </cell>
          <cell r="G775">
            <v>0</v>
          </cell>
          <cell r="H775">
            <v>1</v>
          </cell>
          <cell r="I775">
            <v>0</v>
          </cell>
          <cell r="J775">
            <v>1</v>
          </cell>
        </row>
        <row r="776">
          <cell r="A776" t="str">
            <v>AF</v>
          </cell>
          <cell r="B776" t="str">
            <v>S5A</v>
          </cell>
          <cell r="C776" t="str">
            <v>R.リヤーアウトサイドパネルセット</v>
          </cell>
          <cell r="E776" t="str">
            <v>サイドシル後</v>
          </cell>
          <cell r="F776" t="str">
            <v>すり傷</v>
          </cell>
          <cell r="G776">
            <v>0</v>
          </cell>
          <cell r="H776">
            <v>1</v>
          </cell>
          <cell r="I776">
            <v>0</v>
          </cell>
          <cell r="J776">
            <v>1</v>
          </cell>
        </row>
        <row r="777">
          <cell r="A777" t="str">
            <v>AF</v>
          </cell>
          <cell r="B777" t="str">
            <v>S5A</v>
          </cell>
          <cell r="C777" t="str">
            <v>R.リヤーアウトサイドパネルセット</v>
          </cell>
          <cell r="E777" t="str">
            <v>前</v>
          </cell>
          <cell r="F777" t="str">
            <v>デフォーム(凹)</v>
          </cell>
          <cell r="G777">
            <v>0</v>
          </cell>
          <cell r="H777">
            <v>1</v>
          </cell>
          <cell r="I777">
            <v>0</v>
          </cell>
          <cell r="J777">
            <v>1</v>
          </cell>
        </row>
        <row r="778">
          <cell r="A778" t="str">
            <v>AF</v>
          </cell>
          <cell r="B778" t="str">
            <v>S5A</v>
          </cell>
          <cell r="C778" t="str">
            <v>R.リヤーアウトサイドパネルセット</v>
          </cell>
          <cell r="E778" t="str">
            <v>前</v>
          </cell>
          <cell r="F778" t="str">
            <v>外傷</v>
          </cell>
          <cell r="G778">
            <v>1</v>
          </cell>
          <cell r="H778">
            <v>0</v>
          </cell>
          <cell r="I778">
            <v>0</v>
          </cell>
          <cell r="J778">
            <v>1</v>
          </cell>
        </row>
        <row r="779">
          <cell r="A779" t="str">
            <v>AF</v>
          </cell>
          <cell r="B779" t="str">
            <v>S5A</v>
          </cell>
          <cell r="C779" t="str">
            <v>R.リヤーアッパーアームCOMP</v>
          </cell>
          <cell r="F779" t="str">
            <v>ネジ山上がり</v>
          </cell>
          <cell r="G779">
            <v>1</v>
          </cell>
          <cell r="H779">
            <v>0</v>
          </cell>
          <cell r="I779">
            <v>0</v>
          </cell>
          <cell r="J779">
            <v>1</v>
          </cell>
        </row>
        <row r="780">
          <cell r="A780" t="str">
            <v>AF</v>
          </cell>
          <cell r="B780" t="str">
            <v>S5A</v>
          </cell>
          <cell r="C780" t="str">
            <v>R.リヤーオープニングトリム</v>
          </cell>
          <cell r="F780" t="str">
            <v>変形</v>
          </cell>
          <cell r="G780">
            <v>1</v>
          </cell>
          <cell r="H780">
            <v>0</v>
          </cell>
          <cell r="I780">
            <v>0</v>
          </cell>
          <cell r="J780">
            <v>1</v>
          </cell>
        </row>
        <row r="781">
          <cell r="A781" t="str">
            <v>AF</v>
          </cell>
          <cell r="B781" t="str">
            <v>S5A</v>
          </cell>
          <cell r="C781" t="str">
            <v>R.リヤーグラブレール</v>
          </cell>
          <cell r="F781" t="str">
            <v>未締付</v>
          </cell>
          <cell r="G781">
            <v>1</v>
          </cell>
          <cell r="H781">
            <v>0</v>
          </cell>
          <cell r="I781">
            <v>0</v>
          </cell>
          <cell r="J781">
            <v>1</v>
          </cell>
        </row>
        <row r="782">
          <cell r="A782" t="str">
            <v>AF</v>
          </cell>
          <cell r="B782" t="str">
            <v>S5A</v>
          </cell>
          <cell r="C782" t="str">
            <v>R.リヤーシートバックトリムカバー</v>
          </cell>
          <cell r="D782" t="str">
            <v>リヤーシートノブASSY</v>
          </cell>
          <cell r="F782" t="str">
            <v>作動不良</v>
          </cell>
          <cell r="G782">
            <v>1</v>
          </cell>
          <cell r="H782">
            <v>0</v>
          </cell>
          <cell r="I782">
            <v>0</v>
          </cell>
          <cell r="J782">
            <v>1</v>
          </cell>
        </row>
        <row r="783">
          <cell r="A783" t="str">
            <v>AF</v>
          </cell>
          <cell r="B783" t="str">
            <v>S5A</v>
          </cell>
          <cell r="C783" t="str">
            <v>R.リヤーシートバックトリムカバー</v>
          </cell>
          <cell r="D783" t="str">
            <v>リヤーシートロックノブ</v>
          </cell>
          <cell r="F783" t="str">
            <v>未結</v>
          </cell>
          <cell r="G783">
            <v>0</v>
          </cell>
          <cell r="H783">
            <v>1</v>
          </cell>
          <cell r="I783">
            <v>0</v>
          </cell>
          <cell r="J783">
            <v>1</v>
          </cell>
        </row>
        <row r="784">
          <cell r="A784" t="str">
            <v>AF</v>
          </cell>
          <cell r="B784" t="str">
            <v>S5A</v>
          </cell>
          <cell r="C784" t="str">
            <v>R.リヤーシートバックトリムカバー</v>
          </cell>
          <cell r="F784" t="str">
            <v>ボルト折れ</v>
          </cell>
          <cell r="G784">
            <v>1</v>
          </cell>
          <cell r="H784">
            <v>0</v>
          </cell>
          <cell r="I784">
            <v>0</v>
          </cell>
          <cell r="J784">
            <v>1</v>
          </cell>
        </row>
        <row r="785">
          <cell r="A785" t="str">
            <v>AF</v>
          </cell>
          <cell r="B785" t="str">
            <v>S5A</v>
          </cell>
          <cell r="C785" t="str">
            <v>R.リヤードアーウェザーストリップ</v>
          </cell>
          <cell r="E785" t="str">
            <v>後</v>
          </cell>
          <cell r="F785" t="str">
            <v>外れ抜け</v>
          </cell>
          <cell r="G785">
            <v>0</v>
          </cell>
          <cell r="H785">
            <v>1</v>
          </cell>
          <cell r="I785">
            <v>0</v>
          </cell>
          <cell r="J785">
            <v>1</v>
          </cell>
        </row>
        <row r="786">
          <cell r="A786" t="str">
            <v>AF</v>
          </cell>
          <cell r="B786" t="str">
            <v>S5A</v>
          </cell>
          <cell r="C786" t="str">
            <v>R.リヤードアーガラスASSY</v>
          </cell>
          <cell r="D786" t="str">
            <v>L.リヤードアーガラスASSY</v>
          </cell>
          <cell r="F786" t="str">
            <v>不動</v>
          </cell>
          <cell r="G786">
            <v>0</v>
          </cell>
          <cell r="H786">
            <v>1</v>
          </cell>
          <cell r="I786">
            <v>0</v>
          </cell>
          <cell r="J786">
            <v>1</v>
          </cell>
        </row>
        <row r="787">
          <cell r="A787" t="str">
            <v>AF</v>
          </cell>
          <cell r="B787" t="str">
            <v>S5A</v>
          </cell>
          <cell r="C787" t="str">
            <v>R.リヤードアーパネルCOMP</v>
          </cell>
          <cell r="D787" t="str">
            <v>R.リヤードアーウェザーストリップ</v>
          </cell>
          <cell r="E787" t="str">
            <v>上</v>
          </cell>
          <cell r="F787" t="str">
            <v>取付不良</v>
          </cell>
          <cell r="G787">
            <v>0</v>
          </cell>
          <cell r="H787">
            <v>1</v>
          </cell>
          <cell r="I787">
            <v>0</v>
          </cell>
          <cell r="J787">
            <v>1</v>
          </cell>
        </row>
        <row r="788">
          <cell r="A788" t="str">
            <v>AF</v>
          </cell>
          <cell r="B788" t="str">
            <v>S5A</v>
          </cell>
          <cell r="C788" t="str">
            <v>R.リヤードアーパネルCOMP</v>
          </cell>
          <cell r="D788" t="str">
            <v>R.リヤードアーサブシール</v>
          </cell>
          <cell r="E788" t="str">
            <v>後</v>
          </cell>
          <cell r="F788" t="str">
            <v>外れ抜け</v>
          </cell>
          <cell r="G788">
            <v>0</v>
          </cell>
          <cell r="H788">
            <v>1</v>
          </cell>
          <cell r="I788">
            <v>0</v>
          </cell>
          <cell r="J788">
            <v>1</v>
          </cell>
        </row>
        <row r="789">
          <cell r="A789" t="str">
            <v>AF</v>
          </cell>
          <cell r="B789" t="str">
            <v>S5A</v>
          </cell>
          <cell r="C789" t="str">
            <v>R.リヤードアーパネルCOMP</v>
          </cell>
          <cell r="D789" t="str">
            <v>R.リヤードアーチェッカーCOMP</v>
          </cell>
          <cell r="F789" t="str">
            <v>締付不良</v>
          </cell>
          <cell r="G789">
            <v>1</v>
          </cell>
          <cell r="H789">
            <v>0</v>
          </cell>
          <cell r="I789">
            <v>0</v>
          </cell>
          <cell r="J789">
            <v>1</v>
          </cell>
        </row>
        <row r="790">
          <cell r="A790" t="str">
            <v>AF</v>
          </cell>
          <cell r="B790" t="str">
            <v>S5A</v>
          </cell>
          <cell r="C790" t="str">
            <v>R.リヤードアーワイヤーハーネス</v>
          </cell>
          <cell r="D790" t="str">
            <v>カプラー</v>
          </cell>
          <cell r="F790" t="str">
            <v>割れ</v>
          </cell>
          <cell r="G790">
            <v>1</v>
          </cell>
          <cell r="H790">
            <v>0</v>
          </cell>
          <cell r="I790">
            <v>0</v>
          </cell>
          <cell r="J790">
            <v>1</v>
          </cell>
        </row>
        <row r="791">
          <cell r="A791" t="str">
            <v>AF</v>
          </cell>
          <cell r="B791" t="str">
            <v>S5A</v>
          </cell>
          <cell r="C791" t="str">
            <v>R.リヤードアーワイヤーハーネス</v>
          </cell>
          <cell r="D791" t="str">
            <v>カプラー</v>
          </cell>
          <cell r="F791" t="str">
            <v>結合不可</v>
          </cell>
          <cell r="G791">
            <v>1</v>
          </cell>
          <cell r="H791">
            <v>0</v>
          </cell>
          <cell r="I791">
            <v>0</v>
          </cell>
          <cell r="J791">
            <v>1</v>
          </cell>
        </row>
        <row r="792">
          <cell r="A792" t="str">
            <v>AF</v>
          </cell>
          <cell r="B792" t="str">
            <v>S5A</v>
          </cell>
          <cell r="C792" t="str">
            <v>R.リヤードアーワイヤーハーネス</v>
          </cell>
          <cell r="D792" t="str">
            <v>カプラー</v>
          </cell>
          <cell r="F792" t="str">
            <v>通し不良</v>
          </cell>
          <cell r="G792">
            <v>1</v>
          </cell>
          <cell r="H792">
            <v>0</v>
          </cell>
          <cell r="I792">
            <v>0</v>
          </cell>
          <cell r="J792">
            <v>1</v>
          </cell>
        </row>
        <row r="793">
          <cell r="A793" t="str">
            <v>AF</v>
          </cell>
          <cell r="B793" t="str">
            <v>S5A</v>
          </cell>
          <cell r="C793" t="str">
            <v>R.リヤーホイールトリム</v>
          </cell>
          <cell r="E793" t="str">
            <v>前</v>
          </cell>
          <cell r="F793" t="str">
            <v>ﾘｯﾌﾟ噛み込み</v>
          </cell>
          <cell r="G793">
            <v>0</v>
          </cell>
          <cell r="H793">
            <v>1</v>
          </cell>
          <cell r="I793">
            <v>0</v>
          </cell>
          <cell r="J793">
            <v>1</v>
          </cell>
        </row>
        <row r="794">
          <cell r="A794" t="str">
            <v>AF</v>
          </cell>
          <cell r="B794" t="str">
            <v>S5A</v>
          </cell>
          <cell r="C794" t="str">
            <v>R.リヤーマッドガード</v>
          </cell>
          <cell r="F794" t="str">
            <v>隙間</v>
          </cell>
          <cell r="G794">
            <v>0</v>
          </cell>
          <cell r="H794">
            <v>1</v>
          </cell>
          <cell r="I794">
            <v>0</v>
          </cell>
          <cell r="J794">
            <v>1</v>
          </cell>
        </row>
        <row r="795">
          <cell r="A795" t="str">
            <v>AF</v>
          </cell>
          <cell r="B795" t="str">
            <v>S5A</v>
          </cell>
          <cell r="C795" t="str">
            <v>R.ルーフモールディングASSY</v>
          </cell>
          <cell r="E795" t="str">
            <v>前</v>
          </cell>
          <cell r="F795" t="str">
            <v>浮き</v>
          </cell>
          <cell r="G795">
            <v>0</v>
          </cell>
          <cell r="H795">
            <v>1</v>
          </cell>
          <cell r="I795">
            <v>0</v>
          </cell>
          <cell r="J795">
            <v>1</v>
          </cell>
        </row>
        <row r="796">
          <cell r="A796" t="str">
            <v>AF</v>
          </cell>
          <cell r="B796" t="str">
            <v>S5A</v>
          </cell>
          <cell r="C796" t="str">
            <v>SRSユニットASSY</v>
          </cell>
          <cell r="D796" t="str">
            <v>カプラー</v>
          </cell>
          <cell r="F796" t="str">
            <v>割れ</v>
          </cell>
          <cell r="G796">
            <v>1</v>
          </cell>
          <cell r="H796">
            <v>0</v>
          </cell>
          <cell r="I796">
            <v>0</v>
          </cell>
          <cell r="J796">
            <v>1</v>
          </cell>
        </row>
        <row r="797">
          <cell r="A797" t="str">
            <v>AF</v>
          </cell>
          <cell r="B797" t="str">
            <v>S5A</v>
          </cell>
          <cell r="C797" t="str">
            <v>アクチェーターASSY</v>
          </cell>
          <cell r="F797" t="str">
            <v>未取付</v>
          </cell>
          <cell r="G797">
            <v>1</v>
          </cell>
          <cell r="H797">
            <v>0</v>
          </cell>
          <cell r="I797">
            <v>0</v>
          </cell>
          <cell r="J797">
            <v>1</v>
          </cell>
        </row>
        <row r="798">
          <cell r="A798" t="str">
            <v>AF</v>
          </cell>
          <cell r="B798" t="str">
            <v>S5A</v>
          </cell>
          <cell r="C798" t="str">
            <v>アシスタントドアーワイヤーハーネス</v>
          </cell>
          <cell r="D798" t="str">
            <v>カプラー</v>
          </cell>
          <cell r="F798" t="str">
            <v>割れ</v>
          </cell>
          <cell r="G798">
            <v>1</v>
          </cell>
          <cell r="H798">
            <v>0</v>
          </cell>
          <cell r="I798">
            <v>0</v>
          </cell>
          <cell r="J798">
            <v>1</v>
          </cell>
        </row>
        <row r="799">
          <cell r="A799" t="str">
            <v>AF</v>
          </cell>
          <cell r="B799" t="str">
            <v>S5A</v>
          </cell>
          <cell r="C799" t="str">
            <v>アシスタントドアーワイヤーハーネス</v>
          </cell>
          <cell r="D799" t="str">
            <v>カプラー</v>
          </cell>
          <cell r="F799" t="str">
            <v>結合不可</v>
          </cell>
          <cell r="G799">
            <v>1</v>
          </cell>
          <cell r="H799">
            <v>0</v>
          </cell>
          <cell r="I799">
            <v>0</v>
          </cell>
          <cell r="J799">
            <v>1</v>
          </cell>
        </row>
        <row r="800">
          <cell r="A800" t="str">
            <v>AF</v>
          </cell>
          <cell r="B800" t="str">
            <v>S5A</v>
          </cell>
          <cell r="C800" t="str">
            <v>アシスタントモジュールASSY</v>
          </cell>
          <cell r="D800" t="str">
            <v>カプラー</v>
          </cell>
          <cell r="F800" t="str">
            <v>噛み込み</v>
          </cell>
          <cell r="G800">
            <v>1</v>
          </cell>
          <cell r="H800">
            <v>0</v>
          </cell>
          <cell r="I800">
            <v>0</v>
          </cell>
          <cell r="J800">
            <v>1</v>
          </cell>
        </row>
        <row r="801">
          <cell r="A801" t="str">
            <v>AF</v>
          </cell>
          <cell r="B801" t="str">
            <v>S5A</v>
          </cell>
          <cell r="C801" t="str">
            <v>アシスタントモジュールASSY</v>
          </cell>
          <cell r="D801" t="str">
            <v>カプラー</v>
          </cell>
          <cell r="F801" t="str">
            <v>結合不可</v>
          </cell>
          <cell r="G801">
            <v>1</v>
          </cell>
          <cell r="H801">
            <v>0</v>
          </cell>
          <cell r="I801">
            <v>0</v>
          </cell>
          <cell r="J801">
            <v>1</v>
          </cell>
        </row>
        <row r="802">
          <cell r="A802" t="str">
            <v>AF</v>
          </cell>
          <cell r="B802" t="str">
            <v>S5A</v>
          </cell>
          <cell r="C802" t="str">
            <v>インテリアコードASSY</v>
          </cell>
          <cell r="D802" t="str">
            <v>カプラー</v>
          </cell>
          <cell r="F802" t="str">
            <v>割れ</v>
          </cell>
          <cell r="G802">
            <v>1</v>
          </cell>
          <cell r="H802">
            <v>0</v>
          </cell>
          <cell r="I802">
            <v>0</v>
          </cell>
          <cell r="J802">
            <v>1</v>
          </cell>
        </row>
        <row r="803">
          <cell r="A803" t="str">
            <v>AF</v>
          </cell>
          <cell r="B803" t="str">
            <v>S5A</v>
          </cell>
          <cell r="C803" t="str">
            <v>インテリアライトASSY</v>
          </cell>
          <cell r="F803" t="str">
            <v>締付不良</v>
          </cell>
          <cell r="G803">
            <v>1</v>
          </cell>
          <cell r="H803">
            <v>0</v>
          </cell>
          <cell r="I803">
            <v>0</v>
          </cell>
          <cell r="J803">
            <v>1</v>
          </cell>
        </row>
        <row r="804">
          <cell r="A804" t="str">
            <v>AF</v>
          </cell>
          <cell r="B804" t="str">
            <v>S5A</v>
          </cell>
          <cell r="C804" t="str">
            <v>インテリアライトASSY</v>
          </cell>
          <cell r="F804" t="str">
            <v>浮き</v>
          </cell>
          <cell r="G804">
            <v>1</v>
          </cell>
          <cell r="H804">
            <v>0</v>
          </cell>
          <cell r="I804">
            <v>0</v>
          </cell>
          <cell r="J804">
            <v>1</v>
          </cell>
        </row>
        <row r="805">
          <cell r="A805" t="str">
            <v>AF</v>
          </cell>
          <cell r="B805" t="str">
            <v>S5A</v>
          </cell>
          <cell r="C805" t="str">
            <v>インパネアッパーパツド</v>
          </cell>
          <cell r="D805" t="str">
            <v>サイドフィックスリッドASSY</v>
          </cell>
          <cell r="E805" t="str">
            <v>右</v>
          </cell>
          <cell r="F805" t="str">
            <v>未取付</v>
          </cell>
          <cell r="G805">
            <v>1</v>
          </cell>
          <cell r="H805">
            <v>0</v>
          </cell>
          <cell r="I805">
            <v>0</v>
          </cell>
          <cell r="J805">
            <v>1</v>
          </cell>
        </row>
        <row r="806">
          <cell r="A806" t="str">
            <v>AF</v>
          </cell>
          <cell r="B806" t="str">
            <v>S5A</v>
          </cell>
          <cell r="C806" t="str">
            <v>インパネアッパーパツド</v>
          </cell>
          <cell r="E806" t="str">
            <v>右</v>
          </cell>
          <cell r="F806" t="str">
            <v>すり傷</v>
          </cell>
          <cell r="G806">
            <v>0</v>
          </cell>
          <cell r="H806">
            <v>1</v>
          </cell>
          <cell r="I806">
            <v>0</v>
          </cell>
          <cell r="J806">
            <v>1</v>
          </cell>
        </row>
        <row r="807">
          <cell r="A807" t="str">
            <v>AF</v>
          </cell>
          <cell r="B807" t="str">
            <v>S5A</v>
          </cell>
          <cell r="C807" t="str">
            <v>インパネアッパーパツド</v>
          </cell>
          <cell r="E807" t="str">
            <v>左</v>
          </cell>
          <cell r="F807" t="str">
            <v>デフォーム(凸)</v>
          </cell>
          <cell r="G807">
            <v>0</v>
          </cell>
          <cell r="H807">
            <v>1</v>
          </cell>
          <cell r="I807">
            <v>0</v>
          </cell>
          <cell r="J807">
            <v>1</v>
          </cell>
        </row>
        <row r="808">
          <cell r="A808" t="str">
            <v>AF</v>
          </cell>
          <cell r="B808" t="str">
            <v>S5A</v>
          </cell>
          <cell r="C808" t="str">
            <v>ウォーターアウトレットホース</v>
          </cell>
          <cell r="D808" t="str">
            <v>クランプ</v>
          </cell>
          <cell r="F808" t="str">
            <v>未取付</v>
          </cell>
          <cell r="G808">
            <v>1</v>
          </cell>
          <cell r="H808">
            <v>0</v>
          </cell>
          <cell r="I808">
            <v>0</v>
          </cell>
          <cell r="J808">
            <v>1</v>
          </cell>
        </row>
        <row r="809">
          <cell r="A809" t="str">
            <v>AF</v>
          </cell>
          <cell r="B809" t="str">
            <v>S5A</v>
          </cell>
          <cell r="C809" t="str">
            <v>エキパイバッフルプレートB</v>
          </cell>
          <cell r="F809" t="str">
            <v>ネジ山上がり</v>
          </cell>
          <cell r="G809">
            <v>1</v>
          </cell>
          <cell r="H809">
            <v>0</v>
          </cell>
          <cell r="I809">
            <v>0</v>
          </cell>
          <cell r="J809">
            <v>1</v>
          </cell>
        </row>
        <row r="810">
          <cell r="A810" t="str">
            <v>AF</v>
          </cell>
          <cell r="B810" t="str">
            <v>S5A</v>
          </cell>
          <cell r="C810" t="str">
            <v>エンジンルーム</v>
          </cell>
          <cell r="E810" t="str">
            <v>内</v>
          </cell>
          <cell r="F810" t="str">
            <v>外傷</v>
          </cell>
          <cell r="G810">
            <v>1</v>
          </cell>
          <cell r="H810">
            <v>0</v>
          </cell>
          <cell r="I810">
            <v>0</v>
          </cell>
          <cell r="J810">
            <v>1</v>
          </cell>
        </row>
        <row r="811">
          <cell r="A811" t="str">
            <v>AF</v>
          </cell>
          <cell r="B811" t="str">
            <v>S5A</v>
          </cell>
          <cell r="C811" t="str">
            <v>オートクルーズメインスイッチASSY.</v>
          </cell>
          <cell r="F811" t="str">
            <v>不灯</v>
          </cell>
          <cell r="G811">
            <v>0</v>
          </cell>
          <cell r="H811">
            <v>1</v>
          </cell>
          <cell r="I811">
            <v>0</v>
          </cell>
          <cell r="J811">
            <v>1</v>
          </cell>
        </row>
        <row r="812">
          <cell r="A812" t="str">
            <v>AF</v>
          </cell>
          <cell r="B812" t="str">
            <v>S5A</v>
          </cell>
          <cell r="C812" t="str">
            <v>オートラジオアンテナASSY</v>
          </cell>
          <cell r="D812" t="str">
            <v>クランプ</v>
          </cell>
          <cell r="F812" t="str">
            <v>外れ抜け</v>
          </cell>
          <cell r="G812">
            <v>1</v>
          </cell>
          <cell r="H812">
            <v>0</v>
          </cell>
          <cell r="I812">
            <v>0</v>
          </cell>
          <cell r="J812">
            <v>1</v>
          </cell>
        </row>
        <row r="813">
          <cell r="A813" t="str">
            <v>AF</v>
          </cell>
          <cell r="B813" t="str">
            <v>S5A</v>
          </cell>
          <cell r="C813" t="str">
            <v>オートラジオチューナーASSY</v>
          </cell>
          <cell r="F813" t="str">
            <v>作動不良</v>
          </cell>
          <cell r="G813">
            <v>0</v>
          </cell>
          <cell r="H813">
            <v>1</v>
          </cell>
          <cell r="I813">
            <v>0</v>
          </cell>
          <cell r="J813">
            <v>1</v>
          </cell>
        </row>
        <row r="814">
          <cell r="A814" t="str">
            <v>AF</v>
          </cell>
          <cell r="B814" t="str">
            <v>S5A</v>
          </cell>
          <cell r="C814" t="str">
            <v>カウルトップASSY</v>
          </cell>
          <cell r="D814" t="str">
            <v>カバー</v>
          </cell>
          <cell r="E814" t="str">
            <v>右</v>
          </cell>
          <cell r="F814" t="str">
            <v>取付不良</v>
          </cell>
          <cell r="G814">
            <v>0</v>
          </cell>
          <cell r="H814">
            <v>1</v>
          </cell>
          <cell r="I814">
            <v>0</v>
          </cell>
          <cell r="J814">
            <v>1</v>
          </cell>
        </row>
        <row r="815">
          <cell r="A815" t="str">
            <v>AF</v>
          </cell>
          <cell r="B815" t="str">
            <v>S5A</v>
          </cell>
          <cell r="C815" t="str">
            <v>カウルトップASSY</v>
          </cell>
          <cell r="D815" t="str">
            <v>カバー</v>
          </cell>
          <cell r="E815" t="str">
            <v>左</v>
          </cell>
          <cell r="F815" t="str">
            <v>外れ抜け</v>
          </cell>
          <cell r="G815">
            <v>0</v>
          </cell>
          <cell r="H815">
            <v>1</v>
          </cell>
          <cell r="I815">
            <v>0</v>
          </cell>
          <cell r="J815">
            <v>1</v>
          </cell>
        </row>
        <row r="816">
          <cell r="A816" t="str">
            <v>AF</v>
          </cell>
          <cell r="B816" t="str">
            <v>S5A</v>
          </cell>
          <cell r="C816" t="str">
            <v>カウルトップASSY</v>
          </cell>
          <cell r="D816" t="str">
            <v>ラバー</v>
          </cell>
          <cell r="F816" t="str">
            <v>はみ出し</v>
          </cell>
          <cell r="G816">
            <v>0</v>
          </cell>
          <cell r="H816">
            <v>1</v>
          </cell>
          <cell r="I816">
            <v>0</v>
          </cell>
          <cell r="J816">
            <v>1</v>
          </cell>
        </row>
        <row r="817">
          <cell r="A817" t="str">
            <v>AF</v>
          </cell>
          <cell r="B817" t="str">
            <v>S5A</v>
          </cell>
          <cell r="C817" t="str">
            <v>カウルトップASSY</v>
          </cell>
          <cell r="E817" t="str">
            <v>前右</v>
          </cell>
          <cell r="F817" t="str">
            <v>浮き</v>
          </cell>
          <cell r="G817">
            <v>1</v>
          </cell>
          <cell r="H817">
            <v>0</v>
          </cell>
          <cell r="I817">
            <v>0</v>
          </cell>
          <cell r="J817">
            <v>1</v>
          </cell>
        </row>
        <row r="818">
          <cell r="A818" t="str">
            <v>AF</v>
          </cell>
          <cell r="B818" t="str">
            <v>S5A</v>
          </cell>
          <cell r="C818" t="str">
            <v>カウルトップASSY</v>
          </cell>
          <cell r="F818" t="str">
            <v>取付不良</v>
          </cell>
          <cell r="G818">
            <v>1</v>
          </cell>
          <cell r="H818">
            <v>0</v>
          </cell>
          <cell r="I818">
            <v>0</v>
          </cell>
          <cell r="J818">
            <v>1</v>
          </cell>
        </row>
        <row r="819">
          <cell r="A819" t="str">
            <v>AF</v>
          </cell>
          <cell r="B819" t="str">
            <v>S5A</v>
          </cell>
          <cell r="C819" t="str">
            <v>ガラスアンテナフィーダー(RR)</v>
          </cell>
          <cell r="F819" t="str">
            <v>ＯＳ・トルクオーバー</v>
          </cell>
          <cell r="G819">
            <v>1</v>
          </cell>
          <cell r="H819">
            <v>0</v>
          </cell>
          <cell r="I819">
            <v>0</v>
          </cell>
          <cell r="J819">
            <v>1</v>
          </cell>
        </row>
        <row r="820">
          <cell r="A820" t="str">
            <v>AF</v>
          </cell>
          <cell r="B820" t="str">
            <v>S5A</v>
          </cell>
          <cell r="C820" t="str">
            <v>キャニスターASSY</v>
          </cell>
          <cell r="D820" t="str">
            <v>クリップ</v>
          </cell>
          <cell r="F820" t="str">
            <v>取付不可</v>
          </cell>
          <cell r="G820">
            <v>1</v>
          </cell>
          <cell r="H820">
            <v>0</v>
          </cell>
          <cell r="I820">
            <v>0</v>
          </cell>
          <cell r="J820">
            <v>1</v>
          </cell>
        </row>
        <row r="821">
          <cell r="A821" t="str">
            <v>AF</v>
          </cell>
          <cell r="B821" t="str">
            <v>S5A</v>
          </cell>
          <cell r="C821" t="str">
            <v>キャニスターASSY</v>
          </cell>
          <cell r="D821" t="str">
            <v>ブラケットASSY</v>
          </cell>
          <cell r="F821" t="str">
            <v>ネジ山上がり</v>
          </cell>
          <cell r="G821">
            <v>1</v>
          </cell>
          <cell r="H821">
            <v>0</v>
          </cell>
          <cell r="I821">
            <v>0</v>
          </cell>
          <cell r="J821">
            <v>1</v>
          </cell>
        </row>
        <row r="822">
          <cell r="A822" t="str">
            <v>AF</v>
          </cell>
          <cell r="B822" t="str">
            <v>S5A</v>
          </cell>
          <cell r="C822" t="str">
            <v>キャビンワイヤーハーネス</v>
          </cell>
          <cell r="D822" t="str">
            <v>カプラー</v>
          </cell>
          <cell r="F822" t="str">
            <v>結合不可</v>
          </cell>
          <cell r="G822">
            <v>1</v>
          </cell>
          <cell r="H822">
            <v>0</v>
          </cell>
          <cell r="I822">
            <v>0</v>
          </cell>
          <cell r="J822">
            <v>1</v>
          </cell>
        </row>
        <row r="823">
          <cell r="A823" t="str">
            <v>AF</v>
          </cell>
          <cell r="B823" t="str">
            <v>S5A</v>
          </cell>
          <cell r="C823" t="str">
            <v>キャビンワイヤーハーネス</v>
          </cell>
          <cell r="D823" t="str">
            <v>クリップ</v>
          </cell>
          <cell r="F823" t="str">
            <v>外れ抜け</v>
          </cell>
          <cell r="G823">
            <v>0</v>
          </cell>
          <cell r="H823">
            <v>1</v>
          </cell>
          <cell r="I823">
            <v>0</v>
          </cell>
          <cell r="J823">
            <v>1</v>
          </cell>
        </row>
        <row r="824">
          <cell r="A824" t="str">
            <v>AF</v>
          </cell>
          <cell r="B824" t="str">
            <v>S5A</v>
          </cell>
          <cell r="C824" t="str">
            <v>グローブボックスASSY</v>
          </cell>
          <cell r="F824" t="str">
            <v>セリ</v>
          </cell>
          <cell r="G824">
            <v>0</v>
          </cell>
          <cell r="H824">
            <v>1</v>
          </cell>
          <cell r="I824">
            <v>0</v>
          </cell>
          <cell r="J824">
            <v>1</v>
          </cell>
        </row>
        <row r="825">
          <cell r="A825" t="str">
            <v>AF</v>
          </cell>
          <cell r="B825" t="str">
            <v>S5A</v>
          </cell>
          <cell r="C825" t="str">
            <v>コラムアッパーカバーASSY</v>
          </cell>
          <cell r="D825" t="str">
            <v>コラムロアーカバーASSY</v>
          </cell>
          <cell r="F825" t="str">
            <v>外傷</v>
          </cell>
          <cell r="G825">
            <v>1</v>
          </cell>
          <cell r="H825">
            <v>0</v>
          </cell>
          <cell r="I825">
            <v>0</v>
          </cell>
          <cell r="J825">
            <v>1</v>
          </cell>
        </row>
        <row r="826">
          <cell r="A826" t="str">
            <v>AF</v>
          </cell>
          <cell r="B826" t="str">
            <v>S5A</v>
          </cell>
          <cell r="C826" t="str">
            <v>コンデンサーASSY</v>
          </cell>
          <cell r="D826" t="str">
            <v>クーリングファン</v>
          </cell>
          <cell r="F826" t="str">
            <v>不動</v>
          </cell>
          <cell r="G826">
            <v>0</v>
          </cell>
          <cell r="H826">
            <v>1</v>
          </cell>
          <cell r="I826">
            <v>0</v>
          </cell>
          <cell r="J826">
            <v>1</v>
          </cell>
        </row>
        <row r="827">
          <cell r="A827" t="str">
            <v>AF</v>
          </cell>
          <cell r="B827" t="str">
            <v>S5A</v>
          </cell>
          <cell r="C827" t="str">
            <v>コンデンサーASSY</v>
          </cell>
          <cell r="D827" t="str">
            <v>クーリングファンASSY(コンデンサー)</v>
          </cell>
          <cell r="F827" t="str">
            <v>不動</v>
          </cell>
          <cell r="G827">
            <v>0</v>
          </cell>
          <cell r="H827">
            <v>1</v>
          </cell>
          <cell r="I827">
            <v>0</v>
          </cell>
          <cell r="J827">
            <v>1</v>
          </cell>
        </row>
        <row r="828">
          <cell r="A828" t="str">
            <v>AF</v>
          </cell>
          <cell r="B828" t="str">
            <v>S5A</v>
          </cell>
          <cell r="C828" t="str">
            <v>コンデンサーASSY</v>
          </cell>
          <cell r="D828" t="str">
            <v>クーリングファンCOMP(コンデンサー)</v>
          </cell>
          <cell r="F828" t="str">
            <v>不動</v>
          </cell>
          <cell r="G828">
            <v>1</v>
          </cell>
          <cell r="H828">
            <v>0</v>
          </cell>
          <cell r="I828">
            <v>0</v>
          </cell>
          <cell r="J828">
            <v>1</v>
          </cell>
        </row>
        <row r="829">
          <cell r="A829" t="str">
            <v>AF</v>
          </cell>
          <cell r="B829" t="str">
            <v>S5A</v>
          </cell>
          <cell r="C829" t="str">
            <v>コンデンサーASSY</v>
          </cell>
          <cell r="F829" t="str">
            <v>不効・効かない</v>
          </cell>
          <cell r="G829">
            <v>0</v>
          </cell>
          <cell r="H829">
            <v>1</v>
          </cell>
          <cell r="I829">
            <v>0</v>
          </cell>
          <cell r="J829">
            <v>1</v>
          </cell>
        </row>
        <row r="830">
          <cell r="A830" t="str">
            <v>AF</v>
          </cell>
          <cell r="B830" t="str">
            <v>S5A</v>
          </cell>
          <cell r="C830" t="str">
            <v>コンプレッサーASSY</v>
          </cell>
          <cell r="D830" t="str">
            <v>カプラー</v>
          </cell>
          <cell r="F830" t="str">
            <v>変形</v>
          </cell>
          <cell r="G830">
            <v>1</v>
          </cell>
          <cell r="H830">
            <v>0</v>
          </cell>
          <cell r="I830">
            <v>0</v>
          </cell>
          <cell r="J830">
            <v>1</v>
          </cell>
        </row>
        <row r="831">
          <cell r="A831" t="str">
            <v>AF</v>
          </cell>
          <cell r="B831" t="str">
            <v>S5A</v>
          </cell>
          <cell r="C831" t="str">
            <v>サクションホースCOMP</v>
          </cell>
          <cell r="F831" t="str">
            <v>未締付</v>
          </cell>
          <cell r="G831">
            <v>1</v>
          </cell>
          <cell r="H831">
            <v>0</v>
          </cell>
          <cell r="I831">
            <v>0</v>
          </cell>
          <cell r="J831">
            <v>1</v>
          </cell>
        </row>
        <row r="832">
          <cell r="A832" t="str">
            <v>AF</v>
          </cell>
          <cell r="B832" t="str">
            <v>S5A</v>
          </cell>
          <cell r="C832" t="str">
            <v>サブアースケーブル(290MM)</v>
          </cell>
          <cell r="F832" t="str">
            <v>外傷</v>
          </cell>
          <cell r="G832">
            <v>1</v>
          </cell>
          <cell r="H832">
            <v>0</v>
          </cell>
          <cell r="I832">
            <v>0</v>
          </cell>
          <cell r="J832">
            <v>1</v>
          </cell>
        </row>
        <row r="833">
          <cell r="A833" t="str">
            <v>AF</v>
          </cell>
          <cell r="B833" t="str">
            <v>S5A</v>
          </cell>
          <cell r="C833" t="str">
            <v>ジョイントパイプブラケット</v>
          </cell>
          <cell r="F833" t="str">
            <v>ボルト折れ</v>
          </cell>
          <cell r="G833">
            <v>1</v>
          </cell>
          <cell r="H833">
            <v>0</v>
          </cell>
          <cell r="I833">
            <v>0</v>
          </cell>
          <cell r="J833">
            <v>1</v>
          </cell>
        </row>
        <row r="834">
          <cell r="A834" t="str">
            <v>AF</v>
          </cell>
          <cell r="B834" t="str">
            <v>S5A</v>
          </cell>
          <cell r="C834" t="str">
            <v>ジョイントボックスASSY</v>
          </cell>
          <cell r="F834" t="str">
            <v>割れ</v>
          </cell>
          <cell r="G834">
            <v>1</v>
          </cell>
          <cell r="H834">
            <v>0</v>
          </cell>
          <cell r="I834">
            <v>0</v>
          </cell>
          <cell r="J834">
            <v>1</v>
          </cell>
        </row>
        <row r="835">
          <cell r="A835" t="str">
            <v>AF</v>
          </cell>
          <cell r="B835" t="str">
            <v>S5A</v>
          </cell>
          <cell r="C835" t="str">
            <v>セレクトレバーCOMP</v>
          </cell>
          <cell r="D835" t="str">
            <v>ハーネス</v>
          </cell>
          <cell r="F835" t="str">
            <v>セット不可</v>
          </cell>
          <cell r="G835">
            <v>1</v>
          </cell>
          <cell r="H835">
            <v>0</v>
          </cell>
          <cell r="I835">
            <v>0</v>
          </cell>
          <cell r="J835">
            <v>1</v>
          </cell>
        </row>
        <row r="836">
          <cell r="A836" t="str">
            <v>AF</v>
          </cell>
          <cell r="B836" t="str">
            <v>S5A</v>
          </cell>
          <cell r="C836" t="str">
            <v>チェンジレバーブーツ</v>
          </cell>
          <cell r="F836" t="str">
            <v>セット不可</v>
          </cell>
          <cell r="G836">
            <v>1</v>
          </cell>
          <cell r="H836">
            <v>0</v>
          </cell>
          <cell r="I836">
            <v>0</v>
          </cell>
          <cell r="J836">
            <v>1</v>
          </cell>
        </row>
        <row r="837">
          <cell r="A837" t="str">
            <v>AF</v>
          </cell>
          <cell r="B837" t="str">
            <v>S5A</v>
          </cell>
          <cell r="C837" t="str">
            <v>テールゲートオープナーノブ</v>
          </cell>
          <cell r="F837" t="str">
            <v>不効・効かない</v>
          </cell>
          <cell r="G837">
            <v>0</v>
          </cell>
          <cell r="H837">
            <v>1</v>
          </cell>
          <cell r="I837">
            <v>0</v>
          </cell>
          <cell r="J837">
            <v>1</v>
          </cell>
        </row>
        <row r="838">
          <cell r="A838" t="str">
            <v>AF</v>
          </cell>
          <cell r="B838" t="str">
            <v>S5A</v>
          </cell>
          <cell r="C838" t="str">
            <v>テンプノブ</v>
          </cell>
          <cell r="F838" t="str">
            <v>作動不良</v>
          </cell>
          <cell r="G838">
            <v>0</v>
          </cell>
          <cell r="H838">
            <v>1</v>
          </cell>
          <cell r="I838">
            <v>0</v>
          </cell>
          <cell r="J838">
            <v>1</v>
          </cell>
        </row>
        <row r="839">
          <cell r="A839" t="str">
            <v>AF</v>
          </cell>
          <cell r="B839" t="str">
            <v>S5A</v>
          </cell>
          <cell r="C839" t="str">
            <v>トランクリッドCOMP</v>
          </cell>
          <cell r="D839" t="str">
            <v>R.ランプユニット</v>
          </cell>
          <cell r="E839" t="str">
            <v>右</v>
          </cell>
          <cell r="F839" t="str">
            <v>隙間</v>
          </cell>
          <cell r="G839">
            <v>0</v>
          </cell>
          <cell r="H839">
            <v>1</v>
          </cell>
          <cell r="I839">
            <v>0</v>
          </cell>
          <cell r="J839">
            <v>1</v>
          </cell>
        </row>
        <row r="840">
          <cell r="A840" t="str">
            <v>AF</v>
          </cell>
          <cell r="B840" t="str">
            <v>S5A</v>
          </cell>
          <cell r="C840" t="str">
            <v>トランクリッドCOMP</v>
          </cell>
          <cell r="D840" t="str">
            <v>R.ランプユニット</v>
          </cell>
          <cell r="F840" t="str">
            <v>隙間</v>
          </cell>
          <cell r="G840">
            <v>0</v>
          </cell>
          <cell r="H840">
            <v>1</v>
          </cell>
          <cell r="I840">
            <v>0</v>
          </cell>
          <cell r="J840">
            <v>1</v>
          </cell>
        </row>
        <row r="841">
          <cell r="A841" t="str">
            <v>AF</v>
          </cell>
          <cell r="B841" t="str">
            <v>S5A</v>
          </cell>
          <cell r="C841" t="str">
            <v>トランクリッドCOMP</v>
          </cell>
          <cell r="D841" t="str">
            <v>R.ランプユニット</v>
          </cell>
          <cell r="F841" t="str">
            <v>段差</v>
          </cell>
          <cell r="G841">
            <v>0</v>
          </cell>
          <cell r="H841">
            <v>1</v>
          </cell>
          <cell r="I841">
            <v>0</v>
          </cell>
          <cell r="J841">
            <v>1</v>
          </cell>
        </row>
        <row r="842">
          <cell r="A842" t="str">
            <v>AF</v>
          </cell>
          <cell r="B842" t="str">
            <v>S5A</v>
          </cell>
          <cell r="C842" t="str">
            <v>トランクリッドCOMP</v>
          </cell>
          <cell r="D842" t="str">
            <v>ノグチパッチ</v>
          </cell>
          <cell r="F842" t="str">
            <v>外れ抜け</v>
          </cell>
          <cell r="G842">
            <v>1</v>
          </cell>
          <cell r="H842">
            <v>0</v>
          </cell>
          <cell r="I842">
            <v>0</v>
          </cell>
          <cell r="J842">
            <v>1</v>
          </cell>
        </row>
        <row r="843">
          <cell r="A843" t="str">
            <v>AF</v>
          </cell>
          <cell r="B843" t="str">
            <v>S5A</v>
          </cell>
          <cell r="C843" t="str">
            <v>トランクリッドCOMP</v>
          </cell>
          <cell r="D843" t="str">
            <v>ラバー</v>
          </cell>
          <cell r="E843" t="str">
            <v>内</v>
          </cell>
          <cell r="F843" t="str">
            <v>未取付</v>
          </cell>
          <cell r="G843">
            <v>0</v>
          </cell>
          <cell r="H843">
            <v>1</v>
          </cell>
          <cell r="I843">
            <v>0</v>
          </cell>
          <cell r="J843">
            <v>1</v>
          </cell>
        </row>
        <row r="844">
          <cell r="A844" t="str">
            <v>AF</v>
          </cell>
          <cell r="B844" t="str">
            <v>S5A</v>
          </cell>
          <cell r="C844" t="str">
            <v>トランクリッドCOMP</v>
          </cell>
          <cell r="D844" t="str">
            <v>リヤーバンパーフェイス</v>
          </cell>
          <cell r="E844" t="str">
            <v>右</v>
          </cell>
          <cell r="F844" t="str">
            <v>隙間</v>
          </cell>
          <cell r="G844">
            <v>0</v>
          </cell>
          <cell r="H844">
            <v>1</v>
          </cell>
          <cell r="I844">
            <v>0</v>
          </cell>
          <cell r="J844">
            <v>1</v>
          </cell>
        </row>
        <row r="845">
          <cell r="A845" t="str">
            <v>AF</v>
          </cell>
          <cell r="B845" t="str">
            <v>S5A</v>
          </cell>
          <cell r="C845" t="str">
            <v>トランクリッドCOMP</v>
          </cell>
          <cell r="D845" t="str">
            <v>リヤーバンパーフェイス</v>
          </cell>
          <cell r="E845" t="str">
            <v>右</v>
          </cell>
          <cell r="F845" t="str">
            <v>段差</v>
          </cell>
          <cell r="G845">
            <v>0</v>
          </cell>
          <cell r="H845">
            <v>1</v>
          </cell>
          <cell r="I845">
            <v>0</v>
          </cell>
          <cell r="J845">
            <v>1</v>
          </cell>
        </row>
        <row r="846">
          <cell r="A846" t="str">
            <v>AF</v>
          </cell>
          <cell r="B846" t="str">
            <v>S5A</v>
          </cell>
          <cell r="C846" t="str">
            <v>トランクリッドCOMP</v>
          </cell>
          <cell r="D846" t="str">
            <v>リヤーバンパーフェイス</v>
          </cell>
          <cell r="E846" t="str">
            <v>後右</v>
          </cell>
          <cell r="F846" t="str">
            <v>隙間</v>
          </cell>
          <cell r="G846">
            <v>0</v>
          </cell>
          <cell r="H846">
            <v>1</v>
          </cell>
          <cell r="I846">
            <v>0</v>
          </cell>
          <cell r="J846">
            <v>1</v>
          </cell>
        </row>
        <row r="847">
          <cell r="A847" t="str">
            <v>AF</v>
          </cell>
          <cell r="B847" t="str">
            <v>S5A</v>
          </cell>
          <cell r="C847" t="str">
            <v>トランクリッドCOMP</v>
          </cell>
          <cell r="F847" t="str">
            <v>落下部品有り</v>
          </cell>
          <cell r="G847">
            <v>1</v>
          </cell>
          <cell r="H847">
            <v>0</v>
          </cell>
          <cell r="I847">
            <v>0</v>
          </cell>
          <cell r="J847">
            <v>1</v>
          </cell>
        </row>
        <row r="848">
          <cell r="A848" t="str">
            <v>AF</v>
          </cell>
          <cell r="B848" t="str">
            <v>S5A</v>
          </cell>
          <cell r="C848" t="str">
            <v>ドライバードアーワイヤーハーネス</v>
          </cell>
          <cell r="D848" t="str">
            <v>カプラー</v>
          </cell>
          <cell r="F848" t="str">
            <v>割れ</v>
          </cell>
          <cell r="G848">
            <v>1</v>
          </cell>
          <cell r="H848">
            <v>0</v>
          </cell>
          <cell r="I848">
            <v>0</v>
          </cell>
          <cell r="J848">
            <v>1</v>
          </cell>
        </row>
        <row r="849">
          <cell r="A849" t="str">
            <v>AF</v>
          </cell>
          <cell r="B849" t="str">
            <v>S5A</v>
          </cell>
          <cell r="C849" t="str">
            <v>ドレンホース</v>
          </cell>
          <cell r="D849" t="str">
            <v>キャップASSY</v>
          </cell>
          <cell r="F849" t="str">
            <v>外れ抜け</v>
          </cell>
          <cell r="G849">
            <v>1</v>
          </cell>
          <cell r="H849">
            <v>0</v>
          </cell>
          <cell r="I849">
            <v>0</v>
          </cell>
          <cell r="J849">
            <v>1</v>
          </cell>
        </row>
        <row r="850">
          <cell r="A850" t="str">
            <v>AF</v>
          </cell>
          <cell r="B850" t="str">
            <v>S5A</v>
          </cell>
          <cell r="C850" t="str">
            <v>ヒーターファンスイッチASSY</v>
          </cell>
          <cell r="F850" t="str">
            <v>不灯</v>
          </cell>
          <cell r="G850">
            <v>0</v>
          </cell>
          <cell r="H850">
            <v>1</v>
          </cell>
          <cell r="I850">
            <v>0</v>
          </cell>
          <cell r="J850">
            <v>1</v>
          </cell>
        </row>
        <row r="851">
          <cell r="A851" t="str">
            <v>AF</v>
          </cell>
          <cell r="B851" t="str">
            <v>S5A</v>
          </cell>
          <cell r="C851" t="str">
            <v>フューエルフィードパイプCOMP</v>
          </cell>
          <cell r="F851" t="str">
            <v>結合不可</v>
          </cell>
          <cell r="G851">
            <v>1</v>
          </cell>
          <cell r="H851">
            <v>0</v>
          </cell>
          <cell r="I851">
            <v>0</v>
          </cell>
          <cell r="J851">
            <v>1</v>
          </cell>
        </row>
        <row r="852">
          <cell r="A852" t="str">
            <v>AF</v>
          </cell>
          <cell r="B852" t="str">
            <v>S5A</v>
          </cell>
          <cell r="C852" t="str">
            <v>フューエルフィラーパイプカバー</v>
          </cell>
          <cell r="F852" t="str">
            <v>未取付</v>
          </cell>
          <cell r="G852">
            <v>1</v>
          </cell>
          <cell r="H852">
            <v>0</v>
          </cell>
          <cell r="I852">
            <v>0</v>
          </cell>
          <cell r="J852">
            <v>1</v>
          </cell>
        </row>
        <row r="853">
          <cell r="A853" t="str">
            <v>AF</v>
          </cell>
          <cell r="B853" t="str">
            <v>S5A</v>
          </cell>
          <cell r="C853" t="str">
            <v>フューエルフィラーリッドCOMP</v>
          </cell>
          <cell r="F853" t="str">
            <v>開かない</v>
          </cell>
          <cell r="G853">
            <v>0</v>
          </cell>
          <cell r="H853">
            <v>1</v>
          </cell>
          <cell r="I853">
            <v>0</v>
          </cell>
          <cell r="J853">
            <v>1</v>
          </cell>
        </row>
        <row r="854">
          <cell r="A854" t="str">
            <v>AF</v>
          </cell>
          <cell r="B854" t="str">
            <v>S5A</v>
          </cell>
          <cell r="C854" t="str">
            <v>フロントウインドシールドモールディング</v>
          </cell>
          <cell r="E854" t="str">
            <v>コーナー</v>
          </cell>
          <cell r="F854" t="str">
            <v>ﾘｯﾌﾟ噛み込み</v>
          </cell>
          <cell r="G854">
            <v>0</v>
          </cell>
          <cell r="H854">
            <v>1</v>
          </cell>
          <cell r="I854">
            <v>0</v>
          </cell>
          <cell r="J854">
            <v>1</v>
          </cell>
        </row>
        <row r="855">
          <cell r="A855" t="str">
            <v>AF</v>
          </cell>
          <cell r="B855" t="str">
            <v>S5A</v>
          </cell>
          <cell r="C855" t="str">
            <v>フロントウインドシールドモールディング</v>
          </cell>
          <cell r="E855" t="str">
            <v>上</v>
          </cell>
          <cell r="F855" t="str">
            <v>変形</v>
          </cell>
          <cell r="G855">
            <v>0</v>
          </cell>
          <cell r="H855">
            <v>1</v>
          </cell>
          <cell r="I855">
            <v>0</v>
          </cell>
          <cell r="J855">
            <v>1</v>
          </cell>
        </row>
        <row r="856">
          <cell r="A856" t="str">
            <v>AF</v>
          </cell>
          <cell r="B856" t="str">
            <v>S5A</v>
          </cell>
          <cell r="C856" t="str">
            <v>フロントウォッシャーチューブ</v>
          </cell>
          <cell r="F856" t="str">
            <v>噛み込み</v>
          </cell>
          <cell r="G856">
            <v>1</v>
          </cell>
          <cell r="H856">
            <v>0</v>
          </cell>
          <cell r="I856">
            <v>0</v>
          </cell>
          <cell r="J856">
            <v>1</v>
          </cell>
        </row>
        <row r="857">
          <cell r="A857" t="str">
            <v>AF</v>
          </cell>
          <cell r="B857" t="str">
            <v>S5A</v>
          </cell>
          <cell r="C857" t="str">
            <v>フロントコンソール</v>
          </cell>
          <cell r="F857" t="str">
            <v>セット不良</v>
          </cell>
          <cell r="G857">
            <v>1</v>
          </cell>
          <cell r="H857">
            <v>0</v>
          </cell>
          <cell r="I857">
            <v>0</v>
          </cell>
          <cell r="J857">
            <v>1</v>
          </cell>
        </row>
        <row r="858">
          <cell r="A858" t="str">
            <v>AF</v>
          </cell>
          <cell r="B858" t="str">
            <v>S5A</v>
          </cell>
          <cell r="C858" t="str">
            <v>フロントコンソール</v>
          </cell>
          <cell r="F858" t="str">
            <v>割れ</v>
          </cell>
          <cell r="G858">
            <v>1</v>
          </cell>
          <cell r="H858">
            <v>0</v>
          </cell>
          <cell r="I858">
            <v>0</v>
          </cell>
          <cell r="J858">
            <v>1</v>
          </cell>
        </row>
        <row r="859">
          <cell r="A859" t="str">
            <v>AF</v>
          </cell>
          <cell r="B859" t="str">
            <v>S5A</v>
          </cell>
          <cell r="C859" t="str">
            <v>フロントコンソール</v>
          </cell>
          <cell r="F859" t="str">
            <v>欠品</v>
          </cell>
          <cell r="G859">
            <v>1</v>
          </cell>
          <cell r="H859">
            <v>0</v>
          </cell>
          <cell r="I859">
            <v>0</v>
          </cell>
          <cell r="J859">
            <v>1</v>
          </cell>
        </row>
        <row r="860">
          <cell r="A860" t="str">
            <v>AF</v>
          </cell>
          <cell r="B860" t="str">
            <v>S5A</v>
          </cell>
          <cell r="C860" t="str">
            <v>フロントコンソール</v>
          </cell>
          <cell r="F860" t="str">
            <v>取付不良</v>
          </cell>
          <cell r="G860">
            <v>1</v>
          </cell>
          <cell r="H860">
            <v>0</v>
          </cell>
          <cell r="I860">
            <v>0</v>
          </cell>
          <cell r="J860">
            <v>1</v>
          </cell>
        </row>
        <row r="861">
          <cell r="A861" t="str">
            <v>AF</v>
          </cell>
          <cell r="B861" t="str">
            <v>S5A</v>
          </cell>
          <cell r="C861" t="str">
            <v>フロントバンパーグリル</v>
          </cell>
          <cell r="D861" t="str">
            <v>テープ</v>
          </cell>
          <cell r="F861" t="str">
            <v>噛み込み</v>
          </cell>
          <cell r="G861">
            <v>0</v>
          </cell>
          <cell r="H861">
            <v>1</v>
          </cell>
          <cell r="I861">
            <v>0</v>
          </cell>
          <cell r="J861">
            <v>1</v>
          </cell>
        </row>
        <row r="862">
          <cell r="A862" t="str">
            <v>AF</v>
          </cell>
          <cell r="B862" t="str">
            <v>S5A</v>
          </cell>
          <cell r="C862" t="str">
            <v>フロントバンパーフェイス</v>
          </cell>
          <cell r="D862" t="str">
            <v>R.フロントフェンダーパネル</v>
          </cell>
          <cell r="F862" t="str">
            <v>段差</v>
          </cell>
          <cell r="G862">
            <v>0</v>
          </cell>
          <cell r="H862">
            <v>1</v>
          </cell>
          <cell r="I862">
            <v>0</v>
          </cell>
          <cell r="J862">
            <v>1</v>
          </cell>
        </row>
        <row r="863">
          <cell r="A863" t="str">
            <v>AF</v>
          </cell>
          <cell r="B863" t="str">
            <v>ST7</v>
          </cell>
          <cell r="C863" t="str">
            <v>ABSヒューズボックスASSY</v>
          </cell>
          <cell r="D863" t="str">
            <v>ハーネス</v>
          </cell>
          <cell r="F863" t="str">
            <v>取付不良</v>
          </cell>
          <cell r="G863">
            <v>1</v>
          </cell>
          <cell r="H863">
            <v>0</v>
          </cell>
          <cell r="I863">
            <v>0</v>
          </cell>
          <cell r="J863">
            <v>1</v>
          </cell>
        </row>
        <row r="864">
          <cell r="A864" t="str">
            <v>AF</v>
          </cell>
          <cell r="B864" t="str">
            <v>ST7</v>
          </cell>
          <cell r="C864" t="str">
            <v>ENG.ワイヤーハーネス</v>
          </cell>
          <cell r="D864" t="str">
            <v>ブラケットASSY</v>
          </cell>
          <cell r="F864" t="str">
            <v>締付不良</v>
          </cell>
          <cell r="G864">
            <v>1</v>
          </cell>
          <cell r="H864">
            <v>0</v>
          </cell>
          <cell r="I864">
            <v>0</v>
          </cell>
          <cell r="J864">
            <v>1</v>
          </cell>
        </row>
        <row r="865">
          <cell r="A865" t="str">
            <v>AF</v>
          </cell>
          <cell r="B865" t="str">
            <v>ST7</v>
          </cell>
          <cell r="C865" t="str">
            <v>L.FR.シートバック／クッションASSY</v>
          </cell>
          <cell r="D865" t="str">
            <v>カプラー</v>
          </cell>
          <cell r="E865" t="str">
            <v>下</v>
          </cell>
          <cell r="F865" t="str">
            <v>通し不良</v>
          </cell>
          <cell r="G865">
            <v>1</v>
          </cell>
          <cell r="H865">
            <v>0</v>
          </cell>
          <cell r="I865">
            <v>0</v>
          </cell>
          <cell r="J865">
            <v>1</v>
          </cell>
        </row>
        <row r="866">
          <cell r="A866" t="str">
            <v>AF</v>
          </cell>
          <cell r="B866" t="str">
            <v>ST7</v>
          </cell>
          <cell r="C866" t="str">
            <v>L.サイドターンライトASSY</v>
          </cell>
          <cell r="F866" t="str">
            <v>ガタ</v>
          </cell>
          <cell r="G866">
            <v>0</v>
          </cell>
          <cell r="H866">
            <v>1</v>
          </cell>
          <cell r="I866">
            <v>0</v>
          </cell>
          <cell r="J866">
            <v>1</v>
          </cell>
        </row>
        <row r="867">
          <cell r="A867" t="str">
            <v>AF</v>
          </cell>
          <cell r="B867" t="str">
            <v>ST7</v>
          </cell>
          <cell r="C867" t="str">
            <v>L.ドアーモールディングASSY</v>
          </cell>
          <cell r="D867" t="str">
            <v>キャップASSY</v>
          </cell>
          <cell r="F867" t="str">
            <v>位置ズレ</v>
          </cell>
          <cell r="G867">
            <v>1</v>
          </cell>
          <cell r="H867">
            <v>0</v>
          </cell>
          <cell r="I867">
            <v>0</v>
          </cell>
          <cell r="J867">
            <v>1</v>
          </cell>
        </row>
        <row r="868">
          <cell r="A868" t="str">
            <v>AF</v>
          </cell>
          <cell r="B868" t="str">
            <v>ST7</v>
          </cell>
          <cell r="C868" t="str">
            <v>L.フロントアウトサイドハンドルASSY</v>
          </cell>
          <cell r="F868" t="str">
            <v>セット不可</v>
          </cell>
          <cell r="G868">
            <v>1</v>
          </cell>
          <cell r="H868">
            <v>0</v>
          </cell>
          <cell r="I868">
            <v>0</v>
          </cell>
          <cell r="J868">
            <v>1</v>
          </cell>
        </row>
        <row r="869">
          <cell r="A869" t="str">
            <v>AF</v>
          </cell>
          <cell r="B869" t="str">
            <v>ST7</v>
          </cell>
          <cell r="C869" t="str">
            <v>L.フロントアウトサイドパネルセット</v>
          </cell>
          <cell r="E869" t="str">
            <v>ステップ</v>
          </cell>
          <cell r="F869" t="str">
            <v>外傷</v>
          </cell>
          <cell r="G869">
            <v>0</v>
          </cell>
          <cell r="H869">
            <v>1</v>
          </cell>
          <cell r="I869">
            <v>0</v>
          </cell>
          <cell r="J869">
            <v>1</v>
          </cell>
        </row>
        <row r="870">
          <cell r="A870" t="str">
            <v>AF</v>
          </cell>
          <cell r="B870" t="str">
            <v>ST7</v>
          </cell>
          <cell r="C870" t="str">
            <v>L.ヘッドライトユニット</v>
          </cell>
          <cell r="D870" t="str">
            <v>カプラー</v>
          </cell>
          <cell r="F870" t="str">
            <v>結合不可</v>
          </cell>
          <cell r="G870">
            <v>1</v>
          </cell>
          <cell r="H870">
            <v>0</v>
          </cell>
          <cell r="I870">
            <v>0</v>
          </cell>
          <cell r="J870">
            <v>1</v>
          </cell>
        </row>
        <row r="871">
          <cell r="A871" t="str">
            <v>AF</v>
          </cell>
          <cell r="B871" t="str">
            <v>ST7</v>
          </cell>
          <cell r="C871" t="str">
            <v>L.リヤーアウトサイドパネルセット</v>
          </cell>
          <cell r="E871" t="str">
            <v>後</v>
          </cell>
          <cell r="F871" t="str">
            <v>外傷</v>
          </cell>
          <cell r="G871">
            <v>0</v>
          </cell>
          <cell r="H871">
            <v>1</v>
          </cell>
          <cell r="I871">
            <v>0</v>
          </cell>
          <cell r="J871">
            <v>1</v>
          </cell>
        </row>
        <row r="872">
          <cell r="A872" t="str">
            <v>AF</v>
          </cell>
          <cell r="B872" t="str">
            <v>ST7</v>
          </cell>
          <cell r="C872" t="str">
            <v>L.リヤーセンサーASSY</v>
          </cell>
          <cell r="D872" t="str">
            <v>カプラー</v>
          </cell>
          <cell r="F872" t="str">
            <v>セット不可</v>
          </cell>
          <cell r="G872">
            <v>1</v>
          </cell>
          <cell r="H872">
            <v>0</v>
          </cell>
          <cell r="I872">
            <v>0</v>
          </cell>
          <cell r="J872">
            <v>1</v>
          </cell>
        </row>
        <row r="873">
          <cell r="A873" t="str">
            <v>AF</v>
          </cell>
          <cell r="B873" t="str">
            <v>ST7</v>
          </cell>
          <cell r="C873" t="str">
            <v>O2センサー(RR)</v>
          </cell>
          <cell r="F873" t="str">
            <v>結合不可</v>
          </cell>
          <cell r="G873">
            <v>1</v>
          </cell>
          <cell r="H873">
            <v>0</v>
          </cell>
          <cell r="I873">
            <v>0</v>
          </cell>
          <cell r="J873">
            <v>1</v>
          </cell>
        </row>
        <row r="874">
          <cell r="A874" t="str">
            <v>AF</v>
          </cell>
          <cell r="B874" t="str">
            <v>ST7</v>
          </cell>
          <cell r="C874" t="str">
            <v>R.サイドシルガーニッシュASSY</v>
          </cell>
          <cell r="F874" t="str">
            <v>外傷</v>
          </cell>
          <cell r="G874">
            <v>1</v>
          </cell>
          <cell r="H874">
            <v>0</v>
          </cell>
          <cell r="I874">
            <v>0</v>
          </cell>
          <cell r="J874">
            <v>1</v>
          </cell>
        </row>
        <row r="875">
          <cell r="A875" t="str">
            <v>AF</v>
          </cell>
          <cell r="B875" t="str">
            <v>ST7</v>
          </cell>
          <cell r="C875" t="str">
            <v>R.サイドターンライトASSY</v>
          </cell>
          <cell r="F875" t="str">
            <v>ガタ</v>
          </cell>
          <cell r="G875">
            <v>0</v>
          </cell>
          <cell r="H875">
            <v>1</v>
          </cell>
          <cell r="I875">
            <v>0</v>
          </cell>
          <cell r="J875">
            <v>1</v>
          </cell>
        </row>
        <row r="876">
          <cell r="A876" t="str">
            <v>AF</v>
          </cell>
          <cell r="B876" t="str">
            <v>ST7</v>
          </cell>
          <cell r="C876" t="str">
            <v>R.フロントセンサーASSY</v>
          </cell>
          <cell r="D876" t="str">
            <v>ハーネス</v>
          </cell>
          <cell r="F876" t="str">
            <v>破れ</v>
          </cell>
          <cell r="G876">
            <v>1</v>
          </cell>
          <cell r="H876">
            <v>0</v>
          </cell>
          <cell r="I876">
            <v>0</v>
          </cell>
          <cell r="J876">
            <v>1</v>
          </cell>
        </row>
        <row r="877">
          <cell r="A877" t="str">
            <v>AF</v>
          </cell>
          <cell r="B877" t="str">
            <v>ST7</v>
          </cell>
          <cell r="C877" t="str">
            <v>R.フロントドアーパネルCOMP</v>
          </cell>
          <cell r="E877" t="str">
            <v>前</v>
          </cell>
          <cell r="F877" t="str">
            <v>走行時雑音･異音</v>
          </cell>
          <cell r="G877">
            <v>0</v>
          </cell>
          <cell r="H877">
            <v>0</v>
          </cell>
          <cell r="I877">
            <v>1</v>
          </cell>
          <cell r="J877">
            <v>1</v>
          </cell>
        </row>
        <row r="878">
          <cell r="A878" t="str">
            <v>AF</v>
          </cell>
          <cell r="B878" t="str">
            <v>ST7</v>
          </cell>
          <cell r="C878" t="str">
            <v>R.フロントドアーライニング</v>
          </cell>
          <cell r="F878" t="str">
            <v>走行時雑音･異音</v>
          </cell>
          <cell r="G878">
            <v>0</v>
          </cell>
          <cell r="H878">
            <v>0</v>
          </cell>
          <cell r="I878">
            <v>1</v>
          </cell>
          <cell r="J878">
            <v>1</v>
          </cell>
        </row>
        <row r="879">
          <cell r="A879" t="str">
            <v>AF</v>
          </cell>
          <cell r="B879" t="str">
            <v>ST7</v>
          </cell>
          <cell r="C879" t="str">
            <v>R.フロントドアーロックASSY</v>
          </cell>
          <cell r="E879" t="str">
            <v>下</v>
          </cell>
          <cell r="F879" t="str">
            <v>外傷</v>
          </cell>
          <cell r="G879">
            <v>1</v>
          </cell>
          <cell r="H879">
            <v>0</v>
          </cell>
          <cell r="I879">
            <v>0</v>
          </cell>
          <cell r="J879">
            <v>1</v>
          </cell>
        </row>
        <row r="880">
          <cell r="A880" t="str">
            <v>AF</v>
          </cell>
          <cell r="B880" t="str">
            <v>ST7</v>
          </cell>
          <cell r="C880" t="str">
            <v>R.リヤータイヤ</v>
          </cell>
          <cell r="D880" t="str">
            <v>ホイールナット</v>
          </cell>
          <cell r="F880" t="str">
            <v>ネジ山上がり</v>
          </cell>
          <cell r="G880">
            <v>1</v>
          </cell>
          <cell r="H880">
            <v>0</v>
          </cell>
          <cell r="I880">
            <v>0</v>
          </cell>
          <cell r="J880">
            <v>1</v>
          </cell>
        </row>
        <row r="881">
          <cell r="A881" t="str">
            <v>AF</v>
          </cell>
          <cell r="B881" t="str">
            <v>ST7</v>
          </cell>
          <cell r="C881" t="str">
            <v>アクチェーターワイヤー</v>
          </cell>
          <cell r="F881" t="str">
            <v>調整不可</v>
          </cell>
          <cell r="G881">
            <v>1</v>
          </cell>
          <cell r="H881">
            <v>0</v>
          </cell>
          <cell r="I881">
            <v>0</v>
          </cell>
          <cell r="J881">
            <v>1</v>
          </cell>
        </row>
        <row r="882">
          <cell r="A882" t="str">
            <v>AF</v>
          </cell>
          <cell r="B882" t="str">
            <v>ST7</v>
          </cell>
          <cell r="C882" t="str">
            <v>アクチェーターワイヤー</v>
          </cell>
          <cell r="F882" t="str">
            <v>調整不良</v>
          </cell>
          <cell r="G882">
            <v>1</v>
          </cell>
          <cell r="H882">
            <v>0</v>
          </cell>
          <cell r="I882">
            <v>0</v>
          </cell>
          <cell r="J882">
            <v>1</v>
          </cell>
        </row>
        <row r="883">
          <cell r="A883" t="str">
            <v>AF</v>
          </cell>
          <cell r="B883" t="str">
            <v>ST7</v>
          </cell>
          <cell r="C883" t="str">
            <v>イモビユニット</v>
          </cell>
          <cell r="F883" t="str">
            <v>登録不可</v>
          </cell>
          <cell r="G883">
            <v>1</v>
          </cell>
          <cell r="H883">
            <v>0</v>
          </cell>
          <cell r="I883">
            <v>0</v>
          </cell>
          <cell r="J883">
            <v>1</v>
          </cell>
        </row>
        <row r="884">
          <cell r="A884" t="str">
            <v>AF</v>
          </cell>
          <cell r="B884" t="str">
            <v>ST7</v>
          </cell>
          <cell r="C884" t="str">
            <v>ウインドシールドワイパーブレードAS側</v>
          </cell>
          <cell r="F884" t="str">
            <v>作動不良</v>
          </cell>
          <cell r="G884">
            <v>1</v>
          </cell>
          <cell r="H884">
            <v>0</v>
          </cell>
          <cell r="I884">
            <v>0</v>
          </cell>
          <cell r="J884">
            <v>1</v>
          </cell>
        </row>
        <row r="885">
          <cell r="A885" t="str">
            <v>AF</v>
          </cell>
          <cell r="B885" t="str">
            <v>ST7</v>
          </cell>
          <cell r="C885" t="str">
            <v>ウォッシャーホースクリップ</v>
          </cell>
          <cell r="D885" t="str">
            <v>クランプ</v>
          </cell>
          <cell r="F885" t="str">
            <v>セット不可</v>
          </cell>
          <cell r="G885">
            <v>1</v>
          </cell>
          <cell r="H885">
            <v>0</v>
          </cell>
          <cell r="I885">
            <v>0</v>
          </cell>
          <cell r="J885">
            <v>1</v>
          </cell>
        </row>
        <row r="886">
          <cell r="A886" t="str">
            <v>AF</v>
          </cell>
          <cell r="B886" t="str">
            <v>ST7</v>
          </cell>
          <cell r="C886" t="str">
            <v>エアークリーナーケースASSY</v>
          </cell>
          <cell r="F886" t="str">
            <v>未締付</v>
          </cell>
          <cell r="G886">
            <v>1</v>
          </cell>
          <cell r="H886">
            <v>0</v>
          </cell>
          <cell r="I886">
            <v>0</v>
          </cell>
          <cell r="J886">
            <v>1</v>
          </cell>
        </row>
        <row r="887">
          <cell r="A887" t="str">
            <v>AF</v>
          </cell>
          <cell r="B887" t="str">
            <v>ST7</v>
          </cell>
          <cell r="C887" t="str">
            <v>エキゾーストサイレンサーセット</v>
          </cell>
          <cell r="F887" t="str">
            <v>外傷</v>
          </cell>
          <cell r="G887">
            <v>1</v>
          </cell>
          <cell r="H887">
            <v>0</v>
          </cell>
          <cell r="I887">
            <v>0</v>
          </cell>
          <cell r="J887">
            <v>1</v>
          </cell>
        </row>
        <row r="888">
          <cell r="A888" t="str">
            <v>AF</v>
          </cell>
          <cell r="B888" t="str">
            <v>ST7</v>
          </cell>
          <cell r="C888" t="str">
            <v>エンジンルーム</v>
          </cell>
          <cell r="F888" t="str">
            <v>落下部品有り</v>
          </cell>
          <cell r="G888">
            <v>1</v>
          </cell>
          <cell r="H888">
            <v>0</v>
          </cell>
          <cell r="I888">
            <v>0</v>
          </cell>
          <cell r="J888">
            <v>1</v>
          </cell>
        </row>
        <row r="889">
          <cell r="A889" t="str">
            <v>AF</v>
          </cell>
          <cell r="B889" t="str">
            <v>ST7</v>
          </cell>
          <cell r="C889" t="str">
            <v>カラー(RRワイパーモーター)</v>
          </cell>
          <cell r="D889" t="str">
            <v>カプラー</v>
          </cell>
          <cell r="F889" t="str">
            <v>端子潰れ・変形</v>
          </cell>
          <cell r="G889">
            <v>1</v>
          </cell>
          <cell r="H889">
            <v>0</v>
          </cell>
          <cell r="I889">
            <v>0</v>
          </cell>
          <cell r="J889">
            <v>1</v>
          </cell>
        </row>
        <row r="890">
          <cell r="A890" t="str">
            <v>AF</v>
          </cell>
          <cell r="B890" t="str">
            <v>ST7</v>
          </cell>
          <cell r="C890" t="str">
            <v>キーNOプレート</v>
          </cell>
          <cell r="F890" t="str">
            <v>未セット</v>
          </cell>
          <cell r="G890">
            <v>0</v>
          </cell>
          <cell r="H890">
            <v>1</v>
          </cell>
          <cell r="I890">
            <v>0</v>
          </cell>
          <cell r="J890">
            <v>1</v>
          </cell>
        </row>
        <row r="891">
          <cell r="A891" t="str">
            <v>AF</v>
          </cell>
          <cell r="B891" t="str">
            <v>ST7</v>
          </cell>
          <cell r="C891" t="str">
            <v>キーNOプレート</v>
          </cell>
          <cell r="F891" t="str">
            <v>未取付</v>
          </cell>
          <cell r="G891">
            <v>0</v>
          </cell>
          <cell r="H891">
            <v>1</v>
          </cell>
          <cell r="I891">
            <v>0</v>
          </cell>
          <cell r="J891">
            <v>1</v>
          </cell>
        </row>
        <row r="892">
          <cell r="A892" t="str">
            <v>AF</v>
          </cell>
          <cell r="B892" t="str">
            <v>ST7</v>
          </cell>
          <cell r="C892" t="str">
            <v>クーリングファンモーター(コンデンサー)</v>
          </cell>
          <cell r="F892" t="str">
            <v>異音・音質不良</v>
          </cell>
          <cell r="G892">
            <v>0</v>
          </cell>
          <cell r="H892">
            <v>1</v>
          </cell>
          <cell r="I892">
            <v>0</v>
          </cell>
          <cell r="J892">
            <v>1</v>
          </cell>
        </row>
        <row r="893">
          <cell r="A893" t="str">
            <v>AF</v>
          </cell>
          <cell r="B893" t="str">
            <v>ST7</v>
          </cell>
          <cell r="C893" t="str">
            <v>クーリングファンモーター(コンデンサー)</v>
          </cell>
          <cell r="F893" t="str">
            <v>不動</v>
          </cell>
          <cell r="G893">
            <v>0</v>
          </cell>
          <cell r="H893">
            <v>1</v>
          </cell>
          <cell r="I893">
            <v>0</v>
          </cell>
          <cell r="J893">
            <v>1</v>
          </cell>
        </row>
        <row r="894">
          <cell r="A894" t="str">
            <v>AF</v>
          </cell>
          <cell r="B894" t="str">
            <v>ST7</v>
          </cell>
          <cell r="C894" t="str">
            <v>グラブレールキャップ</v>
          </cell>
          <cell r="E894" t="str">
            <v>右</v>
          </cell>
          <cell r="F894" t="str">
            <v>未取付</v>
          </cell>
          <cell r="G894">
            <v>1</v>
          </cell>
          <cell r="H894">
            <v>0</v>
          </cell>
          <cell r="I894">
            <v>0</v>
          </cell>
          <cell r="J894">
            <v>1</v>
          </cell>
        </row>
        <row r="895">
          <cell r="A895" t="str">
            <v>AF</v>
          </cell>
          <cell r="B895" t="str">
            <v>ST7</v>
          </cell>
          <cell r="C895" t="str">
            <v>グローブボックスASSY</v>
          </cell>
          <cell r="F895" t="str">
            <v>閉り不良</v>
          </cell>
          <cell r="G895">
            <v>0</v>
          </cell>
          <cell r="H895">
            <v>0</v>
          </cell>
          <cell r="I895">
            <v>1</v>
          </cell>
          <cell r="J895">
            <v>1</v>
          </cell>
        </row>
        <row r="896">
          <cell r="A896" t="str">
            <v>AF</v>
          </cell>
          <cell r="B896" t="str">
            <v>ST7</v>
          </cell>
          <cell r="C896" t="str">
            <v>ケーブルリールASSY</v>
          </cell>
          <cell r="F896" t="str">
            <v>シリアルＮｏ未登録</v>
          </cell>
          <cell r="G896">
            <v>1</v>
          </cell>
          <cell r="H896">
            <v>0</v>
          </cell>
          <cell r="I896">
            <v>0</v>
          </cell>
          <cell r="J896">
            <v>1</v>
          </cell>
        </row>
        <row r="897">
          <cell r="A897" t="str">
            <v>AF</v>
          </cell>
          <cell r="B897" t="str">
            <v>ST7</v>
          </cell>
          <cell r="C897" t="str">
            <v>サンシェードASSY</v>
          </cell>
          <cell r="F897" t="str">
            <v>走行時雑音･異音</v>
          </cell>
          <cell r="G897">
            <v>0</v>
          </cell>
          <cell r="H897">
            <v>0</v>
          </cell>
          <cell r="I897">
            <v>1</v>
          </cell>
          <cell r="J897">
            <v>1</v>
          </cell>
        </row>
        <row r="898">
          <cell r="A898" t="str">
            <v>AF</v>
          </cell>
          <cell r="B898" t="str">
            <v>ST7</v>
          </cell>
          <cell r="C898" t="str">
            <v>サンルーフトリム</v>
          </cell>
          <cell r="F898" t="str">
            <v>セット不良</v>
          </cell>
          <cell r="G898">
            <v>1</v>
          </cell>
          <cell r="H898">
            <v>0</v>
          </cell>
          <cell r="I898">
            <v>0</v>
          </cell>
          <cell r="J898">
            <v>1</v>
          </cell>
        </row>
        <row r="899">
          <cell r="A899" t="str">
            <v>AF</v>
          </cell>
          <cell r="B899" t="str">
            <v>ST7</v>
          </cell>
          <cell r="C899" t="str">
            <v>シートベルトランプ</v>
          </cell>
          <cell r="F899" t="str">
            <v>不灯</v>
          </cell>
          <cell r="G899">
            <v>0</v>
          </cell>
          <cell r="H899">
            <v>1</v>
          </cell>
          <cell r="I899">
            <v>0</v>
          </cell>
          <cell r="J899">
            <v>1</v>
          </cell>
        </row>
        <row r="900">
          <cell r="A900" t="str">
            <v>AF</v>
          </cell>
          <cell r="B900" t="str">
            <v>ST7</v>
          </cell>
          <cell r="C900" t="str">
            <v>ジョイントボックスASSY</v>
          </cell>
          <cell r="D900" t="str">
            <v>ナット</v>
          </cell>
          <cell r="F900" t="str">
            <v>ネジ山上がり</v>
          </cell>
          <cell r="G900">
            <v>1</v>
          </cell>
          <cell r="H900">
            <v>0</v>
          </cell>
          <cell r="I900">
            <v>0</v>
          </cell>
          <cell r="J900">
            <v>1</v>
          </cell>
        </row>
        <row r="901">
          <cell r="A901" t="str">
            <v>AF</v>
          </cell>
          <cell r="B901" t="str">
            <v>ST7</v>
          </cell>
          <cell r="C901" t="str">
            <v>チャイルドアンカーA</v>
          </cell>
          <cell r="F901" t="str">
            <v>タップ折れ</v>
          </cell>
          <cell r="G901">
            <v>1</v>
          </cell>
          <cell r="H901">
            <v>0</v>
          </cell>
          <cell r="I901">
            <v>0</v>
          </cell>
          <cell r="J901">
            <v>1</v>
          </cell>
        </row>
        <row r="902">
          <cell r="A902" t="str">
            <v>AF</v>
          </cell>
          <cell r="B902" t="str">
            <v>ST7</v>
          </cell>
          <cell r="C902" t="str">
            <v>チャイルドアンカーカバー</v>
          </cell>
          <cell r="F902" t="str">
            <v>落下部品有り</v>
          </cell>
          <cell r="G902">
            <v>0</v>
          </cell>
          <cell r="H902">
            <v>0</v>
          </cell>
          <cell r="I902">
            <v>1</v>
          </cell>
          <cell r="J902">
            <v>1</v>
          </cell>
        </row>
        <row r="903">
          <cell r="A903" t="str">
            <v>AF</v>
          </cell>
          <cell r="B903" t="str">
            <v>ST7</v>
          </cell>
          <cell r="C903" t="str">
            <v>テールゲートウェザーストリップ</v>
          </cell>
          <cell r="F903" t="str">
            <v>破れ</v>
          </cell>
          <cell r="G903">
            <v>0</v>
          </cell>
          <cell r="H903">
            <v>0</v>
          </cell>
          <cell r="I903">
            <v>1</v>
          </cell>
          <cell r="J903">
            <v>1</v>
          </cell>
        </row>
        <row r="904">
          <cell r="A904" t="str">
            <v>AF</v>
          </cell>
          <cell r="B904" t="str">
            <v>ST7</v>
          </cell>
          <cell r="C904" t="str">
            <v>テールゲートロックASSY</v>
          </cell>
          <cell r="F904" t="str">
            <v>開かない</v>
          </cell>
          <cell r="G904">
            <v>0</v>
          </cell>
          <cell r="H904">
            <v>1</v>
          </cell>
          <cell r="I904">
            <v>0</v>
          </cell>
          <cell r="J904">
            <v>1</v>
          </cell>
        </row>
        <row r="905">
          <cell r="A905" t="str">
            <v>AF</v>
          </cell>
          <cell r="B905" t="str">
            <v>ST7</v>
          </cell>
          <cell r="C905" t="str">
            <v>バイパスアウトレットホース</v>
          </cell>
          <cell r="F905" t="str">
            <v>誤組</v>
          </cell>
          <cell r="G905">
            <v>1</v>
          </cell>
          <cell r="H905">
            <v>0</v>
          </cell>
          <cell r="I905">
            <v>0</v>
          </cell>
          <cell r="J905">
            <v>1</v>
          </cell>
        </row>
        <row r="906">
          <cell r="A906" t="str">
            <v>AF</v>
          </cell>
          <cell r="B906" t="str">
            <v>ST7</v>
          </cell>
          <cell r="C906" t="str">
            <v>バッテリーASSY</v>
          </cell>
          <cell r="D906" t="str">
            <v>バッテリーマイナスターミナル</v>
          </cell>
          <cell r="F906" t="str">
            <v>ネジ山上がり</v>
          </cell>
          <cell r="G906">
            <v>1</v>
          </cell>
          <cell r="H906">
            <v>0</v>
          </cell>
          <cell r="I906">
            <v>0</v>
          </cell>
          <cell r="J906">
            <v>1</v>
          </cell>
        </row>
        <row r="907">
          <cell r="A907" t="str">
            <v>AF</v>
          </cell>
          <cell r="B907" t="str">
            <v>ST7</v>
          </cell>
          <cell r="C907" t="str">
            <v>バッテリーセッティングプレート</v>
          </cell>
          <cell r="F907" t="str">
            <v>セット不良</v>
          </cell>
          <cell r="G907">
            <v>1</v>
          </cell>
          <cell r="H907">
            <v>0</v>
          </cell>
          <cell r="I907">
            <v>0</v>
          </cell>
          <cell r="J907">
            <v>1</v>
          </cell>
        </row>
        <row r="908">
          <cell r="A908" t="str">
            <v>AF</v>
          </cell>
          <cell r="B908" t="str">
            <v>ST7</v>
          </cell>
          <cell r="C908" t="str">
            <v>フューエルフィードパイプCOMP</v>
          </cell>
          <cell r="F908" t="str">
            <v>締付不可</v>
          </cell>
          <cell r="G908">
            <v>1</v>
          </cell>
          <cell r="H908">
            <v>0</v>
          </cell>
          <cell r="I908">
            <v>0</v>
          </cell>
          <cell r="J908">
            <v>1</v>
          </cell>
        </row>
        <row r="909">
          <cell r="A909" t="str">
            <v>AF</v>
          </cell>
          <cell r="B909" t="str">
            <v>ST7</v>
          </cell>
          <cell r="C909" t="str">
            <v>フューエルフィラーリッドCOMP</v>
          </cell>
          <cell r="E909" t="str">
            <v>後</v>
          </cell>
          <cell r="F909" t="str">
            <v>デフォーム(凹)</v>
          </cell>
          <cell r="G909">
            <v>0</v>
          </cell>
          <cell r="H909">
            <v>1</v>
          </cell>
          <cell r="I909">
            <v>0</v>
          </cell>
          <cell r="J909">
            <v>1</v>
          </cell>
        </row>
        <row r="910">
          <cell r="A910" t="str">
            <v>AF</v>
          </cell>
          <cell r="B910" t="str">
            <v>ST7</v>
          </cell>
          <cell r="C910" t="str">
            <v>フューエルフィラーリッドCOMP</v>
          </cell>
          <cell r="F910" t="str">
            <v>デフォーム(凹)</v>
          </cell>
          <cell r="G910">
            <v>0</v>
          </cell>
          <cell r="H910">
            <v>1</v>
          </cell>
          <cell r="I910">
            <v>0</v>
          </cell>
          <cell r="J910">
            <v>1</v>
          </cell>
        </row>
        <row r="911">
          <cell r="A911" t="str">
            <v>AF</v>
          </cell>
          <cell r="B911" t="str">
            <v>ST7</v>
          </cell>
          <cell r="C911" t="str">
            <v>フューエルフィラーリッドCOMP</v>
          </cell>
          <cell r="F911" t="str">
            <v>閉まらない</v>
          </cell>
          <cell r="G911">
            <v>0</v>
          </cell>
          <cell r="H911">
            <v>1</v>
          </cell>
          <cell r="I911">
            <v>0</v>
          </cell>
          <cell r="J911">
            <v>1</v>
          </cell>
        </row>
        <row r="912">
          <cell r="A912" t="str">
            <v>AF</v>
          </cell>
          <cell r="B912" t="str">
            <v>ST7</v>
          </cell>
          <cell r="C912" t="str">
            <v>フューエルポンプユニット</v>
          </cell>
          <cell r="D912" t="str">
            <v>カプラー</v>
          </cell>
          <cell r="F912" t="str">
            <v>割れ</v>
          </cell>
          <cell r="G912">
            <v>1</v>
          </cell>
          <cell r="H912">
            <v>0</v>
          </cell>
          <cell r="I912">
            <v>0</v>
          </cell>
          <cell r="J912">
            <v>1</v>
          </cell>
        </row>
        <row r="913">
          <cell r="A913" t="str">
            <v>AF</v>
          </cell>
          <cell r="B913" t="str">
            <v>ST7</v>
          </cell>
          <cell r="C913" t="str">
            <v>フロアーマット</v>
          </cell>
          <cell r="E913" t="str">
            <v>右</v>
          </cell>
          <cell r="F913" t="str">
            <v>落下部品有り</v>
          </cell>
          <cell r="G913">
            <v>1</v>
          </cell>
          <cell r="H913">
            <v>0</v>
          </cell>
          <cell r="I913">
            <v>0</v>
          </cell>
          <cell r="J913">
            <v>1</v>
          </cell>
        </row>
        <row r="914">
          <cell r="A914" t="str">
            <v>AF</v>
          </cell>
          <cell r="B914" t="str">
            <v>ST7</v>
          </cell>
          <cell r="C914" t="str">
            <v>フロントサンルーフスイッチASSY</v>
          </cell>
          <cell r="F914" t="str">
            <v>不効・効かない</v>
          </cell>
          <cell r="G914">
            <v>0</v>
          </cell>
          <cell r="H914">
            <v>1</v>
          </cell>
          <cell r="I914">
            <v>0</v>
          </cell>
          <cell r="J914">
            <v>1</v>
          </cell>
        </row>
        <row r="915">
          <cell r="A915" t="str">
            <v>AF</v>
          </cell>
          <cell r="B915" t="str">
            <v>ST7</v>
          </cell>
          <cell r="C915" t="str">
            <v>フロントセンターエンブレム</v>
          </cell>
          <cell r="F915" t="str">
            <v>未貼付</v>
          </cell>
          <cell r="G915">
            <v>1</v>
          </cell>
          <cell r="H915">
            <v>0</v>
          </cell>
          <cell r="I915">
            <v>0</v>
          </cell>
          <cell r="J915">
            <v>1</v>
          </cell>
        </row>
        <row r="916">
          <cell r="A916" t="str">
            <v>AF</v>
          </cell>
          <cell r="B916" t="str">
            <v>ST7</v>
          </cell>
          <cell r="C916" t="str">
            <v>フロントバンパーフェイス</v>
          </cell>
          <cell r="E916" t="str">
            <v>右サイド</v>
          </cell>
          <cell r="F916" t="str">
            <v>外傷</v>
          </cell>
          <cell r="G916">
            <v>0</v>
          </cell>
          <cell r="H916">
            <v>1</v>
          </cell>
          <cell r="I916">
            <v>0</v>
          </cell>
          <cell r="J916">
            <v>1</v>
          </cell>
        </row>
        <row r="917">
          <cell r="A917" t="str">
            <v>AF</v>
          </cell>
          <cell r="B917" t="str">
            <v>ST7</v>
          </cell>
          <cell r="C917" t="str">
            <v>フロントバンパーフェイス</v>
          </cell>
          <cell r="E917" t="str">
            <v>左サイド</v>
          </cell>
          <cell r="F917" t="str">
            <v>外傷</v>
          </cell>
          <cell r="G917">
            <v>0</v>
          </cell>
          <cell r="H917">
            <v>1</v>
          </cell>
          <cell r="I917">
            <v>0</v>
          </cell>
          <cell r="J917">
            <v>1</v>
          </cell>
        </row>
        <row r="918">
          <cell r="A918" t="str">
            <v>AF</v>
          </cell>
          <cell r="B918" t="str">
            <v>ST7</v>
          </cell>
          <cell r="C918" t="str">
            <v>ボンネットロックASSY</v>
          </cell>
          <cell r="F918" t="str">
            <v>調整不良</v>
          </cell>
          <cell r="G918">
            <v>0</v>
          </cell>
          <cell r="H918">
            <v>0</v>
          </cell>
          <cell r="I918">
            <v>1</v>
          </cell>
          <cell r="J918">
            <v>1</v>
          </cell>
        </row>
        <row r="919">
          <cell r="A919" t="str">
            <v>AF</v>
          </cell>
          <cell r="B919" t="str">
            <v>ST7</v>
          </cell>
          <cell r="C919" t="str">
            <v>リヤーコンソール</v>
          </cell>
          <cell r="E919" t="str">
            <v>左</v>
          </cell>
          <cell r="F919" t="str">
            <v>締付不可</v>
          </cell>
          <cell r="G919">
            <v>1</v>
          </cell>
          <cell r="H919">
            <v>0</v>
          </cell>
          <cell r="I919">
            <v>0</v>
          </cell>
          <cell r="J919">
            <v>1</v>
          </cell>
        </row>
        <row r="920">
          <cell r="A920" t="str">
            <v>AF</v>
          </cell>
          <cell r="B920" t="str">
            <v>ST7</v>
          </cell>
          <cell r="C920" t="str">
            <v>リヤーバンパーフェイス</v>
          </cell>
          <cell r="E920" t="str">
            <v>右サイド</v>
          </cell>
          <cell r="F920" t="str">
            <v>外傷</v>
          </cell>
          <cell r="G920">
            <v>0</v>
          </cell>
          <cell r="H920">
            <v>1</v>
          </cell>
          <cell r="I920">
            <v>0</v>
          </cell>
          <cell r="J920">
            <v>1</v>
          </cell>
        </row>
        <row r="921">
          <cell r="A921" t="str">
            <v>AF</v>
          </cell>
          <cell r="B921" t="str">
            <v>ST7</v>
          </cell>
          <cell r="C921" t="str">
            <v>ルーフライニングASSY</v>
          </cell>
          <cell r="F921" t="str">
            <v>破れ</v>
          </cell>
          <cell r="G921">
            <v>1</v>
          </cell>
          <cell r="H921">
            <v>0</v>
          </cell>
          <cell r="I921">
            <v>0</v>
          </cell>
          <cell r="J921">
            <v>1</v>
          </cell>
        </row>
        <row r="922">
          <cell r="A922" t="str">
            <v>PA</v>
          </cell>
          <cell r="B922" t="str">
            <v>S2G</v>
          </cell>
          <cell r="C922" t="str">
            <v>L.リヤードアーパネルCOMP</v>
          </cell>
          <cell r="E922" t="str">
            <v>裏</v>
          </cell>
          <cell r="F922" t="str">
            <v>塗装不良</v>
          </cell>
          <cell r="G922">
            <v>0</v>
          </cell>
          <cell r="H922">
            <v>0</v>
          </cell>
          <cell r="I922">
            <v>1</v>
          </cell>
          <cell r="J922">
            <v>1</v>
          </cell>
        </row>
        <row r="923">
          <cell r="A923" t="str">
            <v>PA</v>
          </cell>
          <cell r="B923" t="str">
            <v>S2G</v>
          </cell>
          <cell r="C923" t="str">
            <v>R.フロントドアーパネルCOMP</v>
          </cell>
          <cell r="E923" t="str">
            <v>前下</v>
          </cell>
          <cell r="F923" t="str">
            <v>スケ</v>
          </cell>
          <cell r="G923">
            <v>1</v>
          </cell>
          <cell r="H923">
            <v>0</v>
          </cell>
          <cell r="I923">
            <v>0</v>
          </cell>
          <cell r="J923">
            <v>1</v>
          </cell>
        </row>
        <row r="924">
          <cell r="A924" t="str">
            <v>PA</v>
          </cell>
          <cell r="B924" t="str">
            <v>S2G</v>
          </cell>
          <cell r="C924" t="str">
            <v>R.リヤードアーパネルCOMP</v>
          </cell>
          <cell r="E924" t="str">
            <v>下</v>
          </cell>
          <cell r="F924" t="str">
            <v>汚れ・付着</v>
          </cell>
          <cell r="G924">
            <v>0</v>
          </cell>
          <cell r="H924">
            <v>0</v>
          </cell>
          <cell r="I924">
            <v>1</v>
          </cell>
          <cell r="J924">
            <v>1</v>
          </cell>
        </row>
        <row r="925">
          <cell r="A925" t="str">
            <v>PA</v>
          </cell>
          <cell r="B925" t="str">
            <v>S2K</v>
          </cell>
          <cell r="C925" t="str">
            <v>L.フロントドアーアッパーサッシュCOMP</v>
          </cell>
          <cell r="E925" t="str">
            <v>上</v>
          </cell>
          <cell r="F925" t="str">
            <v>塗装不良</v>
          </cell>
          <cell r="G925">
            <v>1</v>
          </cell>
          <cell r="H925">
            <v>0</v>
          </cell>
          <cell r="I925">
            <v>0</v>
          </cell>
          <cell r="J925">
            <v>1</v>
          </cell>
        </row>
        <row r="926">
          <cell r="A926" t="str">
            <v>PA</v>
          </cell>
          <cell r="B926" t="str">
            <v>S2K</v>
          </cell>
          <cell r="C926" t="str">
            <v>L.フロントドアーパネルCOMP</v>
          </cell>
          <cell r="E926" t="str">
            <v>中中</v>
          </cell>
          <cell r="F926" t="str">
            <v>ゴミ</v>
          </cell>
          <cell r="G926">
            <v>1</v>
          </cell>
          <cell r="H926">
            <v>0</v>
          </cell>
          <cell r="I926">
            <v>0</v>
          </cell>
          <cell r="J926">
            <v>1</v>
          </cell>
        </row>
        <row r="927">
          <cell r="A927" t="str">
            <v>PA</v>
          </cell>
          <cell r="B927" t="str">
            <v>S2K</v>
          </cell>
          <cell r="C927" t="str">
            <v>L.リヤーアウトサイドパネルセット</v>
          </cell>
          <cell r="E927" t="str">
            <v>CTRピラー下</v>
          </cell>
          <cell r="F927" t="str">
            <v>ゴミ</v>
          </cell>
          <cell r="G927">
            <v>1</v>
          </cell>
          <cell r="H927">
            <v>0</v>
          </cell>
          <cell r="I927">
            <v>0</v>
          </cell>
          <cell r="J927">
            <v>1</v>
          </cell>
        </row>
        <row r="928">
          <cell r="A928" t="str">
            <v>PA</v>
          </cell>
          <cell r="B928" t="str">
            <v>S2K</v>
          </cell>
          <cell r="C928" t="str">
            <v>L.リヤーアウトサイドパネルセット</v>
          </cell>
          <cell r="E928" t="str">
            <v>後</v>
          </cell>
          <cell r="F928" t="str">
            <v>外傷</v>
          </cell>
          <cell r="G928">
            <v>1</v>
          </cell>
          <cell r="H928">
            <v>0</v>
          </cell>
          <cell r="I928">
            <v>0</v>
          </cell>
          <cell r="J928">
            <v>1</v>
          </cell>
        </row>
        <row r="929">
          <cell r="A929" t="str">
            <v>PA</v>
          </cell>
          <cell r="B929" t="str">
            <v>S2K</v>
          </cell>
          <cell r="C929" t="str">
            <v>L.リヤーアウトサイドパネルセット</v>
          </cell>
          <cell r="E929" t="str">
            <v>上</v>
          </cell>
          <cell r="F929" t="str">
            <v>外傷</v>
          </cell>
          <cell r="G929">
            <v>1</v>
          </cell>
          <cell r="H929">
            <v>0</v>
          </cell>
          <cell r="I929">
            <v>0</v>
          </cell>
          <cell r="J929">
            <v>1</v>
          </cell>
        </row>
        <row r="930">
          <cell r="A930" t="str">
            <v>PA</v>
          </cell>
          <cell r="B930" t="str">
            <v>S2K</v>
          </cell>
          <cell r="C930" t="str">
            <v>L.リヤードアーパネルCOMP</v>
          </cell>
          <cell r="E930" t="str">
            <v>後上</v>
          </cell>
          <cell r="F930" t="str">
            <v>外傷</v>
          </cell>
          <cell r="G930">
            <v>1</v>
          </cell>
          <cell r="H930">
            <v>0</v>
          </cell>
          <cell r="I930">
            <v>0</v>
          </cell>
          <cell r="J930">
            <v>1</v>
          </cell>
        </row>
        <row r="931">
          <cell r="A931" t="str">
            <v>PA</v>
          </cell>
          <cell r="B931" t="str">
            <v>S2K</v>
          </cell>
          <cell r="C931" t="str">
            <v>テールゲートCOMP</v>
          </cell>
          <cell r="E931" t="str">
            <v>中中</v>
          </cell>
          <cell r="F931" t="str">
            <v>タレ</v>
          </cell>
          <cell r="G931">
            <v>1</v>
          </cell>
          <cell r="H931">
            <v>0</v>
          </cell>
          <cell r="I931">
            <v>0</v>
          </cell>
          <cell r="J931">
            <v>1</v>
          </cell>
        </row>
        <row r="932">
          <cell r="A932" t="str">
            <v>PA</v>
          </cell>
          <cell r="B932" t="str">
            <v>S2K</v>
          </cell>
          <cell r="C932" t="str">
            <v>テールゲートCOMP</v>
          </cell>
          <cell r="E932" t="str">
            <v>内</v>
          </cell>
          <cell r="F932" t="str">
            <v>塗装不良</v>
          </cell>
          <cell r="G932">
            <v>0</v>
          </cell>
          <cell r="H932">
            <v>0</v>
          </cell>
          <cell r="I932">
            <v>1</v>
          </cell>
          <cell r="J932">
            <v>1</v>
          </cell>
        </row>
        <row r="933">
          <cell r="A933" t="str">
            <v>PA</v>
          </cell>
          <cell r="B933" t="str">
            <v>S2K</v>
          </cell>
          <cell r="C933" t="str">
            <v>ボンネットCOMP</v>
          </cell>
          <cell r="E933" t="str">
            <v>中中</v>
          </cell>
          <cell r="F933" t="str">
            <v>塗装不良</v>
          </cell>
          <cell r="G933">
            <v>1</v>
          </cell>
          <cell r="H933">
            <v>0</v>
          </cell>
          <cell r="I933">
            <v>0</v>
          </cell>
          <cell r="J933">
            <v>1</v>
          </cell>
        </row>
        <row r="934">
          <cell r="A934" t="str">
            <v>PA</v>
          </cell>
          <cell r="B934" t="str">
            <v>S2K</v>
          </cell>
          <cell r="C934" t="str">
            <v>ボンネットCOMP</v>
          </cell>
          <cell r="F934" t="str">
            <v>ゴミ</v>
          </cell>
          <cell r="G934">
            <v>0</v>
          </cell>
          <cell r="H934">
            <v>0</v>
          </cell>
          <cell r="I934">
            <v>1</v>
          </cell>
          <cell r="J934">
            <v>1</v>
          </cell>
        </row>
        <row r="935">
          <cell r="A935" t="str">
            <v>PA</v>
          </cell>
          <cell r="B935" t="str">
            <v>S2K</v>
          </cell>
          <cell r="C935" t="str">
            <v>ルーフパネルCOMP</v>
          </cell>
          <cell r="E935" t="str">
            <v>中右</v>
          </cell>
          <cell r="F935" t="str">
            <v>塗装不良</v>
          </cell>
          <cell r="G935">
            <v>1</v>
          </cell>
          <cell r="H935">
            <v>0</v>
          </cell>
          <cell r="I935">
            <v>0</v>
          </cell>
          <cell r="J935">
            <v>1</v>
          </cell>
        </row>
        <row r="936">
          <cell r="A936" t="str">
            <v>PA</v>
          </cell>
          <cell r="B936" t="str">
            <v>S51</v>
          </cell>
          <cell r="C936" t="str">
            <v>L.フロントドアーパネルCOMP</v>
          </cell>
          <cell r="D936" t="str">
            <v>L.リヤードアーパネルCOMP</v>
          </cell>
          <cell r="E936" t="str">
            <v>後上</v>
          </cell>
          <cell r="F936" t="str">
            <v>ゴミ</v>
          </cell>
          <cell r="G936">
            <v>1</v>
          </cell>
          <cell r="H936">
            <v>0</v>
          </cell>
          <cell r="I936">
            <v>0</v>
          </cell>
          <cell r="J936">
            <v>1</v>
          </cell>
        </row>
        <row r="937">
          <cell r="A937" t="str">
            <v>PA</v>
          </cell>
          <cell r="B937" t="str">
            <v>S51</v>
          </cell>
          <cell r="C937" t="str">
            <v>L.フロントドアーパネルCOMP</v>
          </cell>
          <cell r="E937" t="str">
            <v>後下</v>
          </cell>
          <cell r="F937" t="str">
            <v>ゴミ</v>
          </cell>
          <cell r="G937">
            <v>1</v>
          </cell>
          <cell r="H937">
            <v>0</v>
          </cell>
          <cell r="I937">
            <v>0</v>
          </cell>
          <cell r="J937">
            <v>1</v>
          </cell>
        </row>
        <row r="938">
          <cell r="A938" t="str">
            <v>PA</v>
          </cell>
          <cell r="B938" t="str">
            <v>S51</v>
          </cell>
          <cell r="C938" t="str">
            <v>R.フロントドアーパネルCOMP</v>
          </cell>
          <cell r="E938" t="str">
            <v>前下</v>
          </cell>
          <cell r="F938" t="str">
            <v>塗装不良</v>
          </cell>
          <cell r="G938">
            <v>1</v>
          </cell>
          <cell r="H938">
            <v>0</v>
          </cell>
          <cell r="I938">
            <v>0</v>
          </cell>
          <cell r="J938">
            <v>1</v>
          </cell>
        </row>
        <row r="939">
          <cell r="A939" t="str">
            <v>PA</v>
          </cell>
          <cell r="B939" t="str">
            <v>S51</v>
          </cell>
          <cell r="C939" t="str">
            <v>R.フロントドアーパネルCOMP</v>
          </cell>
          <cell r="E939" t="str">
            <v>内</v>
          </cell>
          <cell r="F939" t="str">
            <v>塗装不良</v>
          </cell>
          <cell r="G939">
            <v>1</v>
          </cell>
          <cell r="H939">
            <v>0</v>
          </cell>
          <cell r="I939">
            <v>0</v>
          </cell>
          <cell r="J939">
            <v>1</v>
          </cell>
        </row>
        <row r="940">
          <cell r="A940" t="str">
            <v>PA</v>
          </cell>
          <cell r="B940" t="str">
            <v>S51</v>
          </cell>
          <cell r="C940" t="str">
            <v>R.リヤーアウトサイドパネルセット</v>
          </cell>
          <cell r="E940" t="str">
            <v>CTRピラー下</v>
          </cell>
          <cell r="F940" t="str">
            <v>デフォーム(凹)</v>
          </cell>
          <cell r="G940">
            <v>1</v>
          </cell>
          <cell r="H940">
            <v>0</v>
          </cell>
          <cell r="I940">
            <v>0</v>
          </cell>
          <cell r="J940">
            <v>1</v>
          </cell>
        </row>
        <row r="941">
          <cell r="A941" t="str">
            <v>PA</v>
          </cell>
          <cell r="B941" t="str">
            <v>S51</v>
          </cell>
          <cell r="C941" t="str">
            <v>カラーラベル</v>
          </cell>
          <cell r="F941" t="str">
            <v>未貼付</v>
          </cell>
          <cell r="G941">
            <v>1</v>
          </cell>
          <cell r="H941">
            <v>0</v>
          </cell>
          <cell r="I941">
            <v>0</v>
          </cell>
          <cell r="J941">
            <v>1</v>
          </cell>
        </row>
        <row r="942">
          <cell r="A942" t="str">
            <v>PA</v>
          </cell>
          <cell r="B942" t="str">
            <v>S51</v>
          </cell>
          <cell r="C942" t="str">
            <v>テールゲートCOMP</v>
          </cell>
          <cell r="E942" t="str">
            <v>上</v>
          </cell>
          <cell r="F942" t="str">
            <v>タレ</v>
          </cell>
          <cell r="G942">
            <v>1</v>
          </cell>
          <cell r="H942">
            <v>0</v>
          </cell>
          <cell r="I942">
            <v>0</v>
          </cell>
          <cell r="J942">
            <v>1</v>
          </cell>
        </row>
        <row r="943">
          <cell r="A943" t="str">
            <v>PA</v>
          </cell>
          <cell r="B943" t="str">
            <v>S51</v>
          </cell>
          <cell r="C943" t="str">
            <v>ボンネットCOMP</v>
          </cell>
          <cell r="E943" t="str">
            <v>中右</v>
          </cell>
          <cell r="F943" t="str">
            <v>ハジキ</v>
          </cell>
          <cell r="G943">
            <v>1</v>
          </cell>
          <cell r="H943">
            <v>0</v>
          </cell>
          <cell r="I943">
            <v>0</v>
          </cell>
          <cell r="J943">
            <v>1</v>
          </cell>
        </row>
        <row r="944">
          <cell r="A944" t="str">
            <v>PA</v>
          </cell>
          <cell r="B944" t="str">
            <v>S51</v>
          </cell>
          <cell r="C944" t="str">
            <v>ボンネットCOMP</v>
          </cell>
          <cell r="E944" t="str">
            <v>中中</v>
          </cell>
          <cell r="F944" t="str">
            <v>ハジキ</v>
          </cell>
          <cell r="G944">
            <v>1</v>
          </cell>
          <cell r="H944">
            <v>0</v>
          </cell>
          <cell r="I944">
            <v>0</v>
          </cell>
          <cell r="J944">
            <v>1</v>
          </cell>
        </row>
        <row r="945">
          <cell r="A945" t="str">
            <v>PA</v>
          </cell>
          <cell r="B945" t="str">
            <v>S51</v>
          </cell>
          <cell r="C945" t="str">
            <v>ルーフパネルCOMP</v>
          </cell>
          <cell r="E945" t="str">
            <v>前右</v>
          </cell>
          <cell r="F945" t="str">
            <v>塗装不良</v>
          </cell>
          <cell r="G945">
            <v>1</v>
          </cell>
          <cell r="H945">
            <v>0</v>
          </cell>
          <cell r="I945">
            <v>0</v>
          </cell>
          <cell r="J945">
            <v>1</v>
          </cell>
        </row>
        <row r="946">
          <cell r="A946" t="str">
            <v>AF</v>
          </cell>
          <cell r="B946" t="str">
            <v>S5A</v>
          </cell>
          <cell r="C946" t="str">
            <v>フロントバンパーフェイス</v>
          </cell>
          <cell r="D946" t="str">
            <v>クリップ</v>
          </cell>
          <cell r="F946" t="str">
            <v>未取付</v>
          </cell>
          <cell r="G946">
            <v>1</v>
          </cell>
          <cell r="H946">
            <v>0</v>
          </cell>
          <cell r="I946">
            <v>0</v>
          </cell>
          <cell r="J946">
            <v>1</v>
          </cell>
        </row>
        <row r="947">
          <cell r="A947" t="str">
            <v>AF</v>
          </cell>
          <cell r="B947" t="str">
            <v>S5A</v>
          </cell>
          <cell r="C947" t="str">
            <v>フロントバンパーフェイス</v>
          </cell>
          <cell r="D947" t="str">
            <v>スクリューGRO</v>
          </cell>
          <cell r="F947" t="str">
            <v>未取付</v>
          </cell>
          <cell r="G947">
            <v>1</v>
          </cell>
          <cell r="H947">
            <v>0</v>
          </cell>
          <cell r="I947">
            <v>0</v>
          </cell>
          <cell r="J947">
            <v>1</v>
          </cell>
        </row>
        <row r="948">
          <cell r="A948" t="str">
            <v>AF</v>
          </cell>
          <cell r="B948" t="str">
            <v>S5A</v>
          </cell>
          <cell r="C948" t="str">
            <v>フロントバンパーフェイス</v>
          </cell>
          <cell r="D948" t="str">
            <v>リヤーバンパーフェイス</v>
          </cell>
          <cell r="F948" t="str">
            <v>取付不可</v>
          </cell>
          <cell r="G948">
            <v>1</v>
          </cell>
          <cell r="H948">
            <v>0</v>
          </cell>
          <cell r="I948">
            <v>0</v>
          </cell>
          <cell r="J948">
            <v>1</v>
          </cell>
        </row>
        <row r="949">
          <cell r="A949" t="str">
            <v>AF</v>
          </cell>
          <cell r="B949" t="str">
            <v>S5A</v>
          </cell>
          <cell r="C949" t="str">
            <v>フロントバンパーフェイス</v>
          </cell>
          <cell r="E949" t="str">
            <v>前右</v>
          </cell>
          <cell r="F949" t="str">
            <v>締付不可</v>
          </cell>
          <cell r="G949">
            <v>1</v>
          </cell>
          <cell r="H949">
            <v>0</v>
          </cell>
          <cell r="I949">
            <v>0</v>
          </cell>
          <cell r="J949">
            <v>1</v>
          </cell>
        </row>
        <row r="950">
          <cell r="A950" t="str">
            <v>AF</v>
          </cell>
          <cell r="B950" t="str">
            <v>S5A</v>
          </cell>
          <cell r="C950" t="str">
            <v>フロントワイパーモーターCOMP</v>
          </cell>
          <cell r="D950" t="str">
            <v>カプラー</v>
          </cell>
          <cell r="F950" t="str">
            <v>結合不可</v>
          </cell>
          <cell r="G950">
            <v>1</v>
          </cell>
          <cell r="H950">
            <v>0</v>
          </cell>
          <cell r="I950">
            <v>0</v>
          </cell>
          <cell r="J950">
            <v>1</v>
          </cell>
        </row>
        <row r="951">
          <cell r="A951" t="str">
            <v>AF</v>
          </cell>
          <cell r="B951" t="str">
            <v>S5A</v>
          </cell>
          <cell r="C951" t="str">
            <v>ブレーキパイプCOMP.W</v>
          </cell>
          <cell r="F951" t="str">
            <v>変形</v>
          </cell>
          <cell r="G951">
            <v>1</v>
          </cell>
          <cell r="H951">
            <v>0</v>
          </cell>
          <cell r="I951">
            <v>0</v>
          </cell>
          <cell r="J951">
            <v>1</v>
          </cell>
        </row>
        <row r="952">
          <cell r="A952" t="str">
            <v>AF</v>
          </cell>
          <cell r="B952" t="str">
            <v>S5A</v>
          </cell>
          <cell r="C952" t="str">
            <v>ブレーキフルード</v>
          </cell>
          <cell r="F952" t="str">
            <v>少ない</v>
          </cell>
          <cell r="G952">
            <v>0</v>
          </cell>
          <cell r="H952">
            <v>1</v>
          </cell>
          <cell r="I952">
            <v>0</v>
          </cell>
          <cell r="J952">
            <v>1</v>
          </cell>
        </row>
        <row r="953">
          <cell r="A953" t="str">
            <v>AF</v>
          </cell>
          <cell r="B953" t="str">
            <v>S5A</v>
          </cell>
          <cell r="C953" t="str">
            <v>ホーンASSY</v>
          </cell>
          <cell r="D953" t="str">
            <v>カプラー</v>
          </cell>
          <cell r="F953" t="str">
            <v>割れ</v>
          </cell>
          <cell r="G953">
            <v>1</v>
          </cell>
          <cell r="H953">
            <v>0</v>
          </cell>
          <cell r="I953">
            <v>0</v>
          </cell>
          <cell r="J953">
            <v>1</v>
          </cell>
        </row>
        <row r="954">
          <cell r="A954" t="str">
            <v>AF</v>
          </cell>
          <cell r="B954" t="str">
            <v>S5A</v>
          </cell>
          <cell r="C954" t="str">
            <v>ホーンASSY</v>
          </cell>
          <cell r="D954" t="str">
            <v>カプラー</v>
          </cell>
          <cell r="F954" t="str">
            <v>結合不可</v>
          </cell>
          <cell r="G954">
            <v>1</v>
          </cell>
          <cell r="H954">
            <v>0</v>
          </cell>
          <cell r="I954">
            <v>0</v>
          </cell>
          <cell r="J954">
            <v>1</v>
          </cell>
        </row>
        <row r="955">
          <cell r="A955" t="str">
            <v>AF</v>
          </cell>
          <cell r="B955" t="str">
            <v>S5A</v>
          </cell>
          <cell r="C955" t="str">
            <v>ボンネットCOMP</v>
          </cell>
          <cell r="D955" t="str">
            <v>ボンネットオープナーステー</v>
          </cell>
          <cell r="F955" t="str">
            <v>変形</v>
          </cell>
          <cell r="G955">
            <v>1</v>
          </cell>
          <cell r="H955">
            <v>0</v>
          </cell>
          <cell r="I955">
            <v>0</v>
          </cell>
          <cell r="J955">
            <v>1</v>
          </cell>
        </row>
        <row r="956">
          <cell r="A956" t="str">
            <v>AF</v>
          </cell>
          <cell r="B956" t="str">
            <v>S5A</v>
          </cell>
          <cell r="C956" t="str">
            <v>ボンネットCOMP</v>
          </cell>
          <cell r="D956" t="str">
            <v>ロッドホルダー</v>
          </cell>
          <cell r="F956" t="str">
            <v>割れ</v>
          </cell>
          <cell r="G956">
            <v>0</v>
          </cell>
          <cell r="H956">
            <v>1</v>
          </cell>
          <cell r="I956">
            <v>0</v>
          </cell>
          <cell r="J956">
            <v>1</v>
          </cell>
        </row>
        <row r="957">
          <cell r="A957" t="str">
            <v>AF</v>
          </cell>
          <cell r="B957" t="str">
            <v>S5A</v>
          </cell>
          <cell r="C957" t="str">
            <v>ボンネットCOMP</v>
          </cell>
          <cell r="F957" t="str">
            <v>閉まらない</v>
          </cell>
          <cell r="G957">
            <v>0</v>
          </cell>
          <cell r="H957">
            <v>1</v>
          </cell>
          <cell r="I957">
            <v>0</v>
          </cell>
          <cell r="J957">
            <v>1</v>
          </cell>
        </row>
        <row r="958">
          <cell r="A958" t="str">
            <v>AF</v>
          </cell>
          <cell r="B958" t="str">
            <v>S5A</v>
          </cell>
          <cell r="C958" t="str">
            <v>マスターシリンダーASSY</v>
          </cell>
          <cell r="D958" t="str">
            <v>ハーネス</v>
          </cell>
          <cell r="F958" t="str">
            <v>噛み込み</v>
          </cell>
          <cell r="G958">
            <v>1</v>
          </cell>
          <cell r="H958">
            <v>0</v>
          </cell>
          <cell r="I958">
            <v>0</v>
          </cell>
          <cell r="J958">
            <v>1</v>
          </cell>
        </row>
        <row r="959">
          <cell r="A959" t="str">
            <v>AF</v>
          </cell>
          <cell r="B959" t="str">
            <v>S5A</v>
          </cell>
          <cell r="C959" t="str">
            <v>マニホールドコンバーターCOMP</v>
          </cell>
          <cell r="F959" t="str">
            <v>タップ折れ</v>
          </cell>
          <cell r="G959">
            <v>1</v>
          </cell>
          <cell r="H959">
            <v>0</v>
          </cell>
          <cell r="I959">
            <v>0</v>
          </cell>
          <cell r="J959">
            <v>1</v>
          </cell>
        </row>
        <row r="960">
          <cell r="A960" t="str">
            <v>AF</v>
          </cell>
          <cell r="B960" t="str">
            <v>S5A</v>
          </cell>
          <cell r="C960" t="str">
            <v>メインヒューズボックスASSY</v>
          </cell>
          <cell r="F960" t="str">
            <v>締付不良</v>
          </cell>
          <cell r="G960">
            <v>1</v>
          </cell>
          <cell r="H960">
            <v>0</v>
          </cell>
          <cell r="I960">
            <v>0</v>
          </cell>
          <cell r="J960">
            <v>1</v>
          </cell>
        </row>
        <row r="961">
          <cell r="A961" t="str">
            <v>AF</v>
          </cell>
          <cell r="B961" t="str">
            <v>S5A</v>
          </cell>
          <cell r="C961" t="str">
            <v>ライセンスライトASSY</v>
          </cell>
          <cell r="D961" t="str">
            <v>カプラー</v>
          </cell>
          <cell r="F961" t="str">
            <v>割れ</v>
          </cell>
          <cell r="G961">
            <v>1</v>
          </cell>
          <cell r="H961">
            <v>0</v>
          </cell>
          <cell r="I961">
            <v>0</v>
          </cell>
          <cell r="J961">
            <v>1</v>
          </cell>
        </row>
        <row r="962">
          <cell r="A962" t="str">
            <v>AF</v>
          </cell>
          <cell r="B962" t="str">
            <v>S5A</v>
          </cell>
          <cell r="C962" t="str">
            <v>ライセンスライトASSY</v>
          </cell>
          <cell r="F962" t="str">
            <v>不灯</v>
          </cell>
          <cell r="G962">
            <v>0</v>
          </cell>
          <cell r="H962">
            <v>1</v>
          </cell>
          <cell r="I962">
            <v>0</v>
          </cell>
          <cell r="J962">
            <v>1</v>
          </cell>
        </row>
        <row r="963">
          <cell r="A963" t="str">
            <v>AF</v>
          </cell>
          <cell r="B963" t="str">
            <v>S5A</v>
          </cell>
          <cell r="C963" t="str">
            <v>ライセンスライトASSY</v>
          </cell>
          <cell r="F963" t="str">
            <v>未取付</v>
          </cell>
          <cell r="G963">
            <v>0</v>
          </cell>
          <cell r="H963">
            <v>1</v>
          </cell>
          <cell r="I963">
            <v>0</v>
          </cell>
          <cell r="J963">
            <v>1</v>
          </cell>
        </row>
        <row r="964">
          <cell r="A964" t="str">
            <v>AF</v>
          </cell>
          <cell r="B964" t="str">
            <v>S5A</v>
          </cell>
          <cell r="C964" t="str">
            <v>ライティングスイッチASSY</v>
          </cell>
          <cell r="D964" t="str">
            <v>カプラー</v>
          </cell>
          <cell r="F964" t="str">
            <v>割れ</v>
          </cell>
          <cell r="G964">
            <v>1</v>
          </cell>
          <cell r="H964">
            <v>0</v>
          </cell>
          <cell r="I964">
            <v>0</v>
          </cell>
          <cell r="J964">
            <v>1</v>
          </cell>
        </row>
        <row r="965">
          <cell r="A965" t="str">
            <v>AF</v>
          </cell>
          <cell r="B965" t="str">
            <v>S5A</v>
          </cell>
          <cell r="C965" t="str">
            <v>ランプCOMP(H/Mリヤーシェルフ)</v>
          </cell>
          <cell r="E965" t="str">
            <v>下</v>
          </cell>
          <cell r="F965" t="str">
            <v>異物噛み</v>
          </cell>
          <cell r="G965">
            <v>0</v>
          </cell>
          <cell r="H965">
            <v>1</v>
          </cell>
          <cell r="I965">
            <v>0</v>
          </cell>
          <cell r="J965">
            <v>1</v>
          </cell>
        </row>
        <row r="966">
          <cell r="A966" t="str">
            <v>AF</v>
          </cell>
          <cell r="B966" t="str">
            <v>S5A</v>
          </cell>
          <cell r="C966" t="str">
            <v>ランプCOMP(H/Mリヤーシェルフ)</v>
          </cell>
          <cell r="F966" t="str">
            <v>不消</v>
          </cell>
          <cell r="G966">
            <v>0</v>
          </cell>
          <cell r="H966">
            <v>1</v>
          </cell>
          <cell r="I966">
            <v>0</v>
          </cell>
          <cell r="J966">
            <v>1</v>
          </cell>
        </row>
        <row r="967">
          <cell r="A967" t="str">
            <v>AF</v>
          </cell>
          <cell r="B967" t="str">
            <v>S5A</v>
          </cell>
          <cell r="C967" t="str">
            <v>リモートコントロールミラースイッチASSY</v>
          </cell>
          <cell r="F967" t="str">
            <v>浮き</v>
          </cell>
          <cell r="G967">
            <v>1</v>
          </cell>
          <cell r="H967">
            <v>0</v>
          </cell>
          <cell r="I967">
            <v>0</v>
          </cell>
          <cell r="J967">
            <v>1</v>
          </cell>
        </row>
        <row r="968">
          <cell r="A968" t="str">
            <v>AF</v>
          </cell>
          <cell r="B968" t="str">
            <v>S5A</v>
          </cell>
          <cell r="C968" t="str">
            <v>リヤーウインドシールドガラス</v>
          </cell>
          <cell r="D968" t="str">
            <v>プライマー</v>
          </cell>
          <cell r="F968" t="str">
            <v>はみ出し</v>
          </cell>
          <cell r="G968">
            <v>1</v>
          </cell>
          <cell r="H968">
            <v>0</v>
          </cell>
          <cell r="I968">
            <v>0</v>
          </cell>
          <cell r="J968">
            <v>1</v>
          </cell>
        </row>
        <row r="969">
          <cell r="A969" t="str">
            <v>AF</v>
          </cell>
          <cell r="B969" t="str">
            <v>S5A</v>
          </cell>
          <cell r="C969" t="str">
            <v>リヤーウインドシールドガラス</v>
          </cell>
          <cell r="F969" t="str">
            <v>誤組</v>
          </cell>
          <cell r="G969">
            <v>1</v>
          </cell>
          <cell r="H969">
            <v>0</v>
          </cell>
          <cell r="I969">
            <v>0</v>
          </cell>
          <cell r="J969">
            <v>1</v>
          </cell>
        </row>
        <row r="970">
          <cell r="A970" t="str">
            <v>AF</v>
          </cell>
          <cell r="B970" t="str">
            <v>S5A</v>
          </cell>
          <cell r="C970" t="str">
            <v>リヤーコンソール</v>
          </cell>
          <cell r="F970" t="str">
            <v>欠品</v>
          </cell>
          <cell r="G970">
            <v>1</v>
          </cell>
          <cell r="H970">
            <v>0</v>
          </cell>
          <cell r="I970">
            <v>0</v>
          </cell>
          <cell r="J970">
            <v>1</v>
          </cell>
        </row>
        <row r="971">
          <cell r="A971" t="str">
            <v>AF</v>
          </cell>
          <cell r="B971" t="str">
            <v>S5A</v>
          </cell>
          <cell r="C971" t="str">
            <v>リヤースタビライザースプリング</v>
          </cell>
          <cell r="F971" t="str">
            <v>ＯＳ・トルクオーバー</v>
          </cell>
          <cell r="G971">
            <v>1</v>
          </cell>
          <cell r="H971">
            <v>0</v>
          </cell>
          <cell r="I971">
            <v>0</v>
          </cell>
          <cell r="J971">
            <v>1</v>
          </cell>
        </row>
        <row r="972">
          <cell r="A972" t="str">
            <v>AF</v>
          </cell>
          <cell r="B972" t="str">
            <v>S5A</v>
          </cell>
          <cell r="C972" t="str">
            <v>リヤーセンターエンブレムH</v>
          </cell>
          <cell r="F972" t="str">
            <v>未取付</v>
          </cell>
          <cell r="G972">
            <v>1</v>
          </cell>
          <cell r="H972">
            <v>0</v>
          </cell>
          <cell r="I972">
            <v>0</v>
          </cell>
          <cell r="J972">
            <v>1</v>
          </cell>
        </row>
        <row r="973">
          <cell r="A973" t="str">
            <v>AF</v>
          </cell>
          <cell r="B973" t="str">
            <v>S5A</v>
          </cell>
          <cell r="C973" t="str">
            <v>リヤーセンターシェルフCOMP</v>
          </cell>
          <cell r="D973" t="str">
            <v>カプラー</v>
          </cell>
          <cell r="F973" t="str">
            <v>未結</v>
          </cell>
          <cell r="G973">
            <v>0</v>
          </cell>
          <cell r="H973">
            <v>1</v>
          </cell>
          <cell r="I973">
            <v>0</v>
          </cell>
          <cell r="J973">
            <v>1</v>
          </cell>
        </row>
        <row r="974">
          <cell r="A974" t="str">
            <v>PA</v>
          </cell>
          <cell r="B974" t="str">
            <v>ST7</v>
          </cell>
          <cell r="C974" t="str">
            <v>R.テールゲートヒンジスチフナー</v>
          </cell>
          <cell r="F974" t="str">
            <v>外傷</v>
          </cell>
          <cell r="G974">
            <v>0</v>
          </cell>
          <cell r="H974">
            <v>0</v>
          </cell>
          <cell r="I974">
            <v>1</v>
          </cell>
          <cell r="J974">
            <v>1</v>
          </cell>
        </row>
        <row r="975">
          <cell r="A975" t="str">
            <v>PA</v>
          </cell>
          <cell r="B975" t="str">
            <v>ST7</v>
          </cell>
          <cell r="C975" t="str">
            <v>R.リヤーアウトサイドパネルセット</v>
          </cell>
          <cell r="E975" t="str">
            <v>前中</v>
          </cell>
          <cell r="F975" t="str">
            <v>塗装不良</v>
          </cell>
          <cell r="G975">
            <v>1</v>
          </cell>
          <cell r="H975">
            <v>0</v>
          </cell>
          <cell r="I975">
            <v>0</v>
          </cell>
          <cell r="J975">
            <v>1</v>
          </cell>
        </row>
        <row r="976">
          <cell r="A976" t="str">
            <v>PA</v>
          </cell>
          <cell r="B976" t="str">
            <v>ST7</v>
          </cell>
          <cell r="C976" t="str">
            <v>ルーフパネルCOMP</v>
          </cell>
          <cell r="E976" t="str">
            <v>中中</v>
          </cell>
          <cell r="F976" t="str">
            <v>ハジキ</v>
          </cell>
          <cell r="G976">
            <v>1</v>
          </cell>
          <cell r="H976">
            <v>0</v>
          </cell>
          <cell r="I976">
            <v>0</v>
          </cell>
          <cell r="J976">
            <v>1</v>
          </cell>
        </row>
        <row r="977">
          <cell r="A977" t="str">
            <v>PO</v>
          </cell>
          <cell r="B977" t="str">
            <v>S06</v>
          </cell>
          <cell r="C977" t="str">
            <v>フロントバンパーフェイス</v>
          </cell>
          <cell r="D977" t="str">
            <v>リヤーバンパーフェイス</v>
          </cell>
          <cell r="F977" t="str">
            <v>塗装不良</v>
          </cell>
          <cell r="G977">
            <v>0</v>
          </cell>
          <cell r="H977">
            <v>1</v>
          </cell>
          <cell r="I977">
            <v>0</v>
          </cell>
          <cell r="J977">
            <v>1</v>
          </cell>
        </row>
        <row r="978">
          <cell r="A978" t="str">
            <v>PO</v>
          </cell>
          <cell r="B978" t="str">
            <v>S2G</v>
          </cell>
          <cell r="C978" t="str">
            <v>フロントバンパーフェイス</v>
          </cell>
          <cell r="E978" t="str">
            <v>下</v>
          </cell>
          <cell r="F978" t="str">
            <v>スケ</v>
          </cell>
          <cell r="G978">
            <v>0</v>
          </cell>
          <cell r="H978">
            <v>0</v>
          </cell>
          <cell r="I978">
            <v>1</v>
          </cell>
          <cell r="J978">
            <v>1</v>
          </cell>
        </row>
        <row r="979">
          <cell r="A979" t="str">
            <v>PO</v>
          </cell>
          <cell r="B979" t="str">
            <v>S2G</v>
          </cell>
          <cell r="C979" t="str">
            <v>フロントバンパーフェイス</v>
          </cell>
          <cell r="E979" t="str">
            <v>左サイド</v>
          </cell>
          <cell r="F979" t="str">
            <v>素材不良</v>
          </cell>
          <cell r="G979">
            <v>0</v>
          </cell>
          <cell r="H979">
            <v>1</v>
          </cell>
          <cell r="I979">
            <v>0</v>
          </cell>
          <cell r="J979">
            <v>1</v>
          </cell>
        </row>
        <row r="980">
          <cell r="A980" t="str">
            <v>PO</v>
          </cell>
          <cell r="B980" t="str">
            <v>S2K</v>
          </cell>
          <cell r="C980" t="str">
            <v>インストルメントパネルASSY</v>
          </cell>
          <cell r="E980" t="str">
            <v>右</v>
          </cell>
          <cell r="F980" t="str">
            <v>走行時雑音･異音</v>
          </cell>
          <cell r="G980">
            <v>0</v>
          </cell>
          <cell r="H980">
            <v>0</v>
          </cell>
          <cell r="I980">
            <v>1</v>
          </cell>
          <cell r="J980">
            <v>1</v>
          </cell>
        </row>
        <row r="981">
          <cell r="A981" t="str">
            <v>PO</v>
          </cell>
          <cell r="B981" t="str">
            <v>S2K</v>
          </cell>
          <cell r="C981" t="str">
            <v>オートラジオチューナーASSY</v>
          </cell>
          <cell r="F981" t="str">
            <v>作動不良</v>
          </cell>
          <cell r="G981">
            <v>0</v>
          </cell>
          <cell r="H981">
            <v>1</v>
          </cell>
          <cell r="I981">
            <v>0</v>
          </cell>
          <cell r="J981">
            <v>1</v>
          </cell>
        </row>
        <row r="982">
          <cell r="A982" t="str">
            <v>PO</v>
          </cell>
          <cell r="B982" t="str">
            <v>S2K</v>
          </cell>
          <cell r="C982" t="str">
            <v>サイドアウトレットASSY</v>
          </cell>
          <cell r="E982" t="str">
            <v>左</v>
          </cell>
          <cell r="F982" t="str">
            <v>浮き</v>
          </cell>
          <cell r="G982">
            <v>0</v>
          </cell>
          <cell r="H982">
            <v>0</v>
          </cell>
          <cell r="I982">
            <v>1</v>
          </cell>
          <cell r="J982">
            <v>1</v>
          </cell>
        </row>
        <row r="983">
          <cell r="A983" t="str">
            <v>PO</v>
          </cell>
          <cell r="B983" t="str">
            <v>S51</v>
          </cell>
          <cell r="C983" t="str">
            <v>アシスタントモジュールASSY</v>
          </cell>
          <cell r="E983" t="str">
            <v>右</v>
          </cell>
          <cell r="F983" t="str">
            <v>段差</v>
          </cell>
          <cell r="G983">
            <v>0</v>
          </cell>
          <cell r="H983">
            <v>0</v>
          </cell>
          <cell r="I983">
            <v>1</v>
          </cell>
          <cell r="J983">
            <v>1</v>
          </cell>
        </row>
        <row r="984">
          <cell r="A984" t="str">
            <v>AF</v>
          </cell>
          <cell r="B984" t="str">
            <v>S5A</v>
          </cell>
          <cell r="C984" t="str">
            <v>リヤーバンパーアンダースポイラー</v>
          </cell>
          <cell r="E984" t="str">
            <v>右サイド</v>
          </cell>
          <cell r="F984" t="str">
            <v>隙間</v>
          </cell>
          <cell r="G984">
            <v>0</v>
          </cell>
          <cell r="H984">
            <v>1</v>
          </cell>
          <cell r="I984">
            <v>0</v>
          </cell>
          <cell r="J984">
            <v>1</v>
          </cell>
        </row>
        <row r="985">
          <cell r="A985" t="str">
            <v>AF</v>
          </cell>
          <cell r="B985" t="str">
            <v>S5A</v>
          </cell>
          <cell r="C985" t="str">
            <v>リヤーバンパーフェイス</v>
          </cell>
          <cell r="D985" t="str">
            <v>L.リヤーアウトサイドパネルセット</v>
          </cell>
          <cell r="E985" t="str">
            <v>左サイド</v>
          </cell>
          <cell r="F985" t="str">
            <v>段差</v>
          </cell>
          <cell r="G985">
            <v>0</v>
          </cell>
          <cell r="H985">
            <v>1</v>
          </cell>
          <cell r="I985">
            <v>0</v>
          </cell>
          <cell r="J985">
            <v>1</v>
          </cell>
        </row>
        <row r="986">
          <cell r="A986" t="str">
            <v>AF</v>
          </cell>
          <cell r="B986" t="str">
            <v>S5A</v>
          </cell>
          <cell r="C986" t="str">
            <v>リヤーバンパーフェイス</v>
          </cell>
          <cell r="D986" t="str">
            <v>R.リッドライトユニット</v>
          </cell>
          <cell r="F986" t="str">
            <v>位置ズレ</v>
          </cell>
          <cell r="G986">
            <v>0</v>
          </cell>
          <cell r="H986">
            <v>1</v>
          </cell>
          <cell r="I986">
            <v>0</v>
          </cell>
          <cell r="J986">
            <v>1</v>
          </cell>
        </row>
        <row r="987">
          <cell r="A987" t="str">
            <v>AF</v>
          </cell>
          <cell r="B987" t="str">
            <v>S5A</v>
          </cell>
          <cell r="C987" t="str">
            <v>リヤーバンパーフェイス</v>
          </cell>
          <cell r="D987" t="str">
            <v>トランクリッドCOMP</v>
          </cell>
          <cell r="E987" t="str">
            <v>左</v>
          </cell>
          <cell r="F987" t="str">
            <v>隙間</v>
          </cell>
          <cell r="G987">
            <v>0</v>
          </cell>
          <cell r="H987">
            <v>1</v>
          </cell>
          <cell r="I987">
            <v>0</v>
          </cell>
          <cell r="J987">
            <v>1</v>
          </cell>
        </row>
        <row r="988">
          <cell r="A988" t="str">
            <v>AF</v>
          </cell>
          <cell r="B988" t="str">
            <v>S5A</v>
          </cell>
          <cell r="C988" t="str">
            <v>リヤーバンパーフェイス</v>
          </cell>
          <cell r="D988" t="str">
            <v>トランクリッドCOMP</v>
          </cell>
          <cell r="F988" t="str">
            <v>隙間</v>
          </cell>
          <cell r="G988">
            <v>0</v>
          </cell>
          <cell r="H988">
            <v>1</v>
          </cell>
          <cell r="I988">
            <v>0</v>
          </cell>
          <cell r="J988">
            <v>1</v>
          </cell>
        </row>
        <row r="989">
          <cell r="A989" t="str">
            <v>AF</v>
          </cell>
          <cell r="B989" t="str">
            <v>S5A</v>
          </cell>
          <cell r="C989" t="str">
            <v>リヤーバンパーフェイス</v>
          </cell>
          <cell r="E989" t="str">
            <v>左</v>
          </cell>
          <cell r="F989" t="str">
            <v>位置ズレ</v>
          </cell>
          <cell r="G989">
            <v>0</v>
          </cell>
          <cell r="H989">
            <v>1</v>
          </cell>
          <cell r="I989">
            <v>0</v>
          </cell>
          <cell r="J989">
            <v>1</v>
          </cell>
        </row>
        <row r="990">
          <cell r="A990" t="str">
            <v>AF</v>
          </cell>
          <cell r="B990" t="str">
            <v>S5A</v>
          </cell>
          <cell r="C990" t="str">
            <v>リヤーバンパーフェイス</v>
          </cell>
          <cell r="E990" t="str">
            <v>左サイド</v>
          </cell>
          <cell r="F990" t="str">
            <v>すり傷</v>
          </cell>
          <cell r="G990">
            <v>1</v>
          </cell>
          <cell r="H990">
            <v>0</v>
          </cell>
          <cell r="I990">
            <v>0</v>
          </cell>
          <cell r="J990">
            <v>1</v>
          </cell>
        </row>
        <row r="991">
          <cell r="A991" t="str">
            <v>AF</v>
          </cell>
          <cell r="B991" t="str">
            <v>S5A</v>
          </cell>
          <cell r="C991" t="str">
            <v>リヤーバンパーフェイス</v>
          </cell>
          <cell r="E991" t="str">
            <v>左サイド</v>
          </cell>
          <cell r="F991" t="str">
            <v>段差</v>
          </cell>
          <cell r="G991">
            <v>0</v>
          </cell>
          <cell r="H991">
            <v>1</v>
          </cell>
          <cell r="I991">
            <v>0</v>
          </cell>
          <cell r="J991">
            <v>1</v>
          </cell>
        </row>
        <row r="992">
          <cell r="A992" t="str">
            <v>AF</v>
          </cell>
          <cell r="B992" t="str">
            <v>S5A</v>
          </cell>
          <cell r="C992" t="str">
            <v>リヤーバンパーフェイス</v>
          </cell>
          <cell r="E992" t="str">
            <v>内</v>
          </cell>
          <cell r="F992" t="str">
            <v>外傷</v>
          </cell>
          <cell r="G992">
            <v>0</v>
          </cell>
          <cell r="H992">
            <v>1</v>
          </cell>
          <cell r="I992">
            <v>0</v>
          </cell>
          <cell r="J992">
            <v>1</v>
          </cell>
        </row>
        <row r="993">
          <cell r="A993" t="str">
            <v>AF</v>
          </cell>
          <cell r="B993" t="str">
            <v>S5A</v>
          </cell>
          <cell r="C993" t="str">
            <v>リヤーバンパーフェイス</v>
          </cell>
          <cell r="F993" t="str">
            <v>ボルト折れ</v>
          </cell>
          <cell r="G993">
            <v>1</v>
          </cell>
          <cell r="H993">
            <v>0</v>
          </cell>
          <cell r="I993">
            <v>0</v>
          </cell>
          <cell r="J993">
            <v>1</v>
          </cell>
        </row>
        <row r="994">
          <cell r="A994" t="str">
            <v>AF</v>
          </cell>
          <cell r="B994" t="str">
            <v>S5A</v>
          </cell>
          <cell r="C994" t="str">
            <v>リヤーライセンスライトガーニッシュASSY</v>
          </cell>
          <cell r="F994" t="str">
            <v>未取付</v>
          </cell>
          <cell r="G994">
            <v>1</v>
          </cell>
          <cell r="H994">
            <v>0</v>
          </cell>
          <cell r="I994">
            <v>0</v>
          </cell>
          <cell r="J994">
            <v>1</v>
          </cell>
        </row>
        <row r="995">
          <cell r="A995" t="str">
            <v>PO</v>
          </cell>
          <cell r="B995" t="str">
            <v>ST7</v>
          </cell>
          <cell r="C995" t="str">
            <v>グローブボックスASSY</v>
          </cell>
          <cell r="F995" t="str">
            <v>セリ</v>
          </cell>
          <cell r="G995">
            <v>0</v>
          </cell>
          <cell r="H995">
            <v>0</v>
          </cell>
          <cell r="I995">
            <v>1</v>
          </cell>
          <cell r="J995">
            <v>1</v>
          </cell>
        </row>
        <row r="996">
          <cell r="A996" t="str">
            <v>VQ一次解析</v>
          </cell>
          <cell r="B996" t="str">
            <v>ST7</v>
          </cell>
          <cell r="C996" t="str">
            <v>インストルメントパネルASSY</v>
          </cell>
          <cell r="E996" t="str">
            <v>左</v>
          </cell>
          <cell r="F996" t="str">
            <v>走行時雑音･異音</v>
          </cell>
          <cell r="G996">
            <v>0</v>
          </cell>
          <cell r="H996">
            <v>0</v>
          </cell>
          <cell r="I996">
            <v>1</v>
          </cell>
          <cell r="J996">
            <v>1</v>
          </cell>
        </row>
        <row r="997">
          <cell r="A997" t="str">
            <v>WE</v>
          </cell>
          <cell r="B997" t="str">
            <v>S06</v>
          </cell>
          <cell r="C997" t="str">
            <v>L.フロントアウトサイドパネルセット</v>
          </cell>
          <cell r="E997" t="str">
            <v>ルーフサイド後</v>
          </cell>
          <cell r="F997" t="str">
            <v>ＷＥシーラー</v>
          </cell>
          <cell r="G997">
            <v>1</v>
          </cell>
          <cell r="H997">
            <v>0</v>
          </cell>
          <cell r="I997">
            <v>0</v>
          </cell>
          <cell r="J997">
            <v>1</v>
          </cell>
        </row>
        <row r="998">
          <cell r="A998" t="str">
            <v>WE</v>
          </cell>
          <cell r="B998" t="str">
            <v>S06</v>
          </cell>
          <cell r="C998" t="str">
            <v>L.リヤーアウトサイドパネルセット</v>
          </cell>
          <cell r="E998" t="str">
            <v>ステップ</v>
          </cell>
          <cell r="F998" t="str">
            <v>スパッター</v>
          </cell>
          <cell r="G998">
            <v>1</v>
          </cell>
          <cell r="H998">
            <v>0</v>
          </cell>
          <cell r="I998">
            <v>0</v>
          </cell>
          <cell r="J998">
            <v>1</v>
          </cell>
        </row>
        <row r="999">
          <cell r="A999" t="str">
            <v>WE</v>
          </cell>
          <cell r="B999" t="str">
            <v>S06</v>
          </cell>
          <cell r="C999" t="str">
            <v>R.リヤードアーパネルCOMP</v>
          </cell>
          <cell r="E999" t="str">
            <v>後上</v>
          </cell>
          <cell r="F999" t="str">
            <v>デフォーム(凹)</v>
          </cell>
          <cell r="G999">
            <v>0</v>
          </cell>
          <cell r="H999">
            <v>1</v>
          </cell>
          <cell r="I999">
            <v>0</v>
          </cell>
          <cell r="J999">
            <v>1</v>
          </cell>
        </row>
        <row r="1000">
          <cell r="A1000" t="str">
            <v>WE</v>
          </cell>
          <cell r="B1000" t="str">
            <v>S06</v>
          </cell>
          <cell r="C1000" t="str">
            <v>R.リヤードアーパネルCOMP</v>
          </cell>
          <cell r="E1000" t="str">
            <v>前中</v>
          </cell>
          <cell r="F1000" t="str">
            <v>デフォーム(凹)</v>
          </cell>
          <cell r="G1000">
            <v>1</v>
          </cell>
          <cell r="H1000">
            <v>0</v>
          </cell>
          <cell r="I1000">
            <v>0</v>
          </cell>
          <cell r="J1000">
            <v>1</v>
          </cell>
        </row>
        <row r="1001">
          <cell r="A1001" t="str">
            <v>WE</v>
          </cell>
          <cell r="B1001" t="str">
            <v>S06</v>
          </cell>
          <cell r="C1001" t="str">
            <v>パンタグラフジャッキASSY</v>
          </cell>
          <cell r="F1001" t="str">
            <v>セット不可</v>
          </cell>
          <cell r="G1001">
            <v>1</v>
          </cell>
          <cell r="H1001">
            <v>0</v>
          </cell>
          <cell r="I1001">
            <v>0</v>
          </cell>
          <cell r="J1001">
            <v>1</v>
          </cell>
        </row>
        <row r="1002">
          <cell r="A1002" t="str">
            <v>WE</v>
          </cell>
          <cell r="B1002" t="str">
            <v>S06</v>
          </cell>
          <cell r="C1002" t="str">
            <v>ボンネットCOMP</v>
          </cell>
          <cell r="E1002" t="str">
            <v>後右</v>
          </cell>
          <cell r="F1002" t="str">
            <v>デフォーム(凹)</v>
          </cell>
          <cell r="G1002">
            <v>1</v>
          </cell>
          <cell r="H1002">
            <v>0</v>
          </cell>
          <cell r="I1002">
            <v>0</v>
          </cell>
          <cell r="J1002">
            <v>1</v>
          </cell>
        </row>
        <row r="1003">
          <cell r="A1003" t="str">
            <v>WE</v>
          </cell>
          <cell r="B1003" t="str">
            <v>S06</v>
          </cell>
          <cell r="C1003" t="str">
            <v>ボンネットCOMP</v>
          </cell>
          <cell r="E1003" t="str">
            <v>前左</v>
          </cell>
          <cell r="F1003" t="str">
            <v>デフォーム(凹)</v>
          </cell>
          <cell r="G1003">
            <v>1</v>
          </cell>
          <cell r="H1003">
            <v>0</v>
          </cell>
          <cell r="I1003">
            <v>0</v>
          </cell>
          <cell r="J1003">
            <v>1</v>
          </cell>
        </row>
        <row r="1004">
          <cell r="A1004" t="str">
            <v>WE</v>
          </cell>
          <cell r="B1004" t="str">
            <v>S2G</v>
          </cell>
          <cell r="C1004" t="str">
            <v>ENG.リヤーマウントBRKT</v>
          </cell>
          <cell r="F1004" t="str">
            <v>締付不可</v>
          </cell>
          <cell r="G1004">
            <v>1</v>
          </cell>
          <cell r="H1004">
            <v>0</v>
          </cell>
          <cell r="I1004">
            <v>0</v>
          </cell>
          <cell r="J1004">
            <v>1</v>
          </cell>
        </row>
        <row r="1005">
          <cell r="A1005" t="str">
            <v>WE</v>
          </cell>
          <cell r="B1005" t="str">
            <v>S2G</v>
          </cell>
          <cell r="C1005" t="str">
            <v>L.フロントアウトサイドパネルセット</v>
          </cell>
          <cell r="E1005" t="str">
            <v>サイドシル後</v>
          </cell>
          <cell r="F1005" t="str">
            <v>ＷＥシーラー</v>
          </cell>
          <cell r="G1005">
            <v>1</v>
          </cell>
          <cell r="H1005">
            <v>0</v>
          </cell>
          <cell r="I1005">
            <v>0</v>
          </cell>
          <cell r="J1005">
            <v>1</v>
          </cell>
        </row>
        <row r="1006">
          <cell r="A1006" t="str">
            <v>WE</v>
          </cell>
          <cell r="B1006" t="str">
            <v>S2G</v>
          </cell>
          <cell r="C1006" t="str">
            <v>L.フロントアウトサイドパネルセット</v>
          </cell>
          <cell r="E1006" t="str">
            <v>ルーフサイド前</v>
          </cell>
          <cell r="F1006" t="str">
            <v>デフォーム(凹)</v>
          </cell>
          <cell r="G1006">
            <v>1</v>
          </cell>
          <cell r="H1006">
            <v>0</v>
          </cell>
          <cell r="I1006">
            <v>0</v>
          </cell>
          <cell r="J1006">
            <v>1</v>
          </cell>
        </row>
        <row r="1007">
          <cell r="A1007" t="str">
            <v>WE</v>
          </cell>
          <cell r="B1007" t="str">
            <v>S2G</v>
          </cell>
          <cell r="C1007" t="str">
            <v>L.フロントアウトサイドパネルセット</v>
          </cell>
          <cell r="E1007" t="str">
            <v>下</v>
          </cell>
          <cell r="F1007" t="str">
            <v>デフォーム(凹)</v>
          </cell>
          <cell r="G1007">
            <v>1</v>
          </cell>
          <cell r="H1007">
            <v>0</v>
          </cell>
          <cell r="I1007">
            <v>0</v>
          </cell>
          <cell r="J1007">
            <v>1</v>
          </cell>
        </row>
        <row r="1008">
          <cell r="A1008" t="str">
            <v>WE</v>
          </cell>
          <cell r="B1008" t="str">
            <v>S2G</v>
          </cell>
          <cell r="C1008" t="str">
            <v>L.フロントドアーパネルCOMP</v>
          </cell>
          <cell r="E1008" t="str">
            <v>後上</v>
          </cell>
          <cell r="F1008" t="str">
            <v>デフォーム(凹)</v>
          </cell>
          <cell r="G1008">
            <v>0</v>
          </cell>
          <cell r="H1008">
            <v>1</v>
          </cell>
          <cell r="I1008">
            <v>0</v>
          </cell>
          <cell r="J1008">
            <v>1</v>
          </cell>
        </row>
        <row r="1009">
          <cell r="A1009" t="str">
            <v>WE</v>
          </cell>
          <cell r="B1009" t="str">
            <v>S2G</v>
          </cell>
          <cell r="C1009" t="str">
            <v>L.フロントドアーパネルCOMP</v>
          </cell>
          <cell r="E1009" t="str">
            <v>後上</v>
          </cell>
          <cell r="F1009" t="str">
            <v>デフォーム(凸)</v>
          </cell>
          <cell r="G1009">
            <v>1</v>
          </cell>
          <cell r="H1009">
            <v>0</v>
          </cell>
          <cell r="I1009">
            <v>0</v>
          </cell>
          <cell r="J1009">
            <v>1</v>
          </cell>
        </row>
        <row r="1010">
          <cell r="A1010" t="str">
            <v>WE</v>
          </cell>
          <cell r="B1010" t="str">
            <v>S2G</v>
          </cell>
          <cell r="C1010" t="str">
            <v>L.フロントドアーパネルCOMP</v>
          </cell>
          <cell r="E1010" t="str">
            <v>後中</v>
          </cell>
          <cell r="F1010" t="str">
            <v>デフォーム(凸)</v>
          </cell>
          <cell r="G1010">
            <v>1</v>
          </cell>
          <cell r="H1010">
            <v>0</v>
          </cell>
          <cell r="I1010">
            <v>0</v>
          </cell>
          <cell r="J1010">
            <v>1</v>
          </cell>
        </row>
        <row r="1011">
          <cell r="A1011" t="str">
            <v>WE</v>
          </cell>
          <cell r="B1011" t="str">
            <v>S2G</v>
          </cell>
          <cell r="C1011" t="str">
            <v>L.フロントドアーパネルCOMP</v>
          </cell>
          <cell r="E1011" t="str">
            <v>前上</v>
          </cell>
          <cell r="F1011" t="str">
            <v>デフォーム(凹)</v>
          </cell>
          <cell r="G1011">
            <v>0</v>
          </cell>
          <cell r="H1011">
            <v>1</v>
          </cell>
          <cell r="I1011">
            <v>0</v>
          </cell>
          <cell r="J1011">
            <v>1</v>
          </cell>
        </row>
        <row r="1012">
          <cell r="A1012" t="str">
            <v>WE</v>
          </cell>
          <cell r="B1012" t="str">
            <v>S2G</v>
          </cell>
          <cell r="C1012" t="str">
            <v>L.リヤードアーパネルCOMP</v>
          </cell>
          <cell r="E1012" t="str">
            <v>後上</v>
          </cell>
          <cell r="F1012" t="str">
            <v>スパッター</v>
          </cell>
          <cell r="G1012">
            <v>1</v>
          </cell>
          <cell r="H1012">
            <v>0</v>
          </cell>
          <cell r="I1012">
            <v>0</v>
          </cell>
          <cell r="J1012">
            <v>1</v>
          </cell>
        </row>
        <row r="1013">
          <cell r="A1013" t="str">
            <v>WE</v>
          </cell>
          <cell r="B1013" t="str">
            <v>S2G</v>
          </cell>
          <cell r="C1013" t="str">
            <v>R.ドアーミラーASSY</v>
          </cell>
          <cell r="F1013" t="str">
            <v>取付不可</v>
          </cell>
          <cell r="G1013">
            <v>1</v>
          </cell>
          <cell r="H1013">
            <v>0</v>
          </cell>
          <cell r="I1013">
            <v>0</v>
          </cell>
          <cell r="J1013">
            <v>1</v>
          </cell>
        </row>
        <row r="1014">
          <cell r="A1014" t="str">
            <v>WE</v>
          </cell>
          <cell r="B1014" t="str">
            <v>S2G</v>
          </cell>
          <cell r="C1014" t="str">
            <v>R.フロントアウトサイドパネルセット</v>
          </cell>
          <cell r="E1014" t="str">
            <v>サイドシル前</v>
          </cell>
          <cell r="F1014" t="str">
            <v>デフォーム(凹)</v>
          </cell>
          <cell r="G1014">
            <v>1</v>
          </cell>
          <cell r="H1014">
            <v>0</v>
          </cell>
          <cell r="I1014">
            <v>0</v>
          </cell>
          <cell r="J1014">
            <v>1</v>
          </cell>
        </row>
        <row r="1015">
          <cell r="A1015" t="str">
            <v>WE</v>
          </cell>
          <cell r="B1015" t="str">
            <v>S2G</v>
          </cell>
          <cell r="C1015" t="str">
            <v>R.フロントアウトサイドパネルセット</v>
          </cell>
          <cell r="E1015" t="str">
            <v>ステップ</v>
          </cell>
          <cell r="F1015" t="str">
            <v>ＷＥシーラー</v>
          </cell>
          <cell r="G1015">
            <v>1</v>
          </cell>
          <cell r="H1015">
            <v>0</v>
          </cell>
          <cell r="I1015">
            <v>0</v>
          </cell>
          <cell r="J1015">
            <v>1</v>
          </cell>
        </row>
        <row r="1016">
          <cell r="A1016" t="str">
            <v>WE</v>
          </cell>
          <cell r="B1016" t="str">
            <v>S2G</v>
          </cell>
          <cell r="C1016" t="str">
            <v>R.フロントアウトサイドパネルセット</v>
          </cell>
          <cell r="E1016" t="str">
            <v>ステップ</v>
          </cell>
          <cell r="F1016" t="str">
            <v>デフォーム(凹)</v>
          </cell>
          <cell r="G1016">
            <v>0</v>
          </cell>
          <cell r="H1016">
            <v>1</v>
          </cell>
          <cell r="I1016">
            <v>0</v>
          </cell>
          <cell r="J1016">
            <v>1</v>
          </cell>
        </row>
        <row r="1017">
          <cell r="A1017" t="str">
            <v>WE</v>
          </cell>
          <cell r="B1017" t="str">
            <v>S2G</v>
          </cell>
          <cell r="C1017" t="str">
            <v>R.フロントドアーパネルCOMP</v>
          </cell>
          <cell r="E1017" t="str">
            <v>前中</v>
          </cell>
          <cell r="F1017" t="str">
            <v>スパッター</v>
          </cell>
          <cell r="G1017">
            <v>1</v>
          </cell>
          <cell r="H1017">
            <v>0</v>
          </cell>
          <cell r="I1017">
            <v>0</v>
          </cell>
          <cell r="J1017">
            <v>1</v>
          </cell>
        </row>
        <row r="1018">
          <cell r="A1018" t="str">
            <v>WE</v>
          </cell>
          <cell r="B1018" t="str">
            <v>S2G</v>
          </cell>
          <cell r="C1018" t="str">
            <v>R.リヤーアウトサイドパネルセット</v>
          </cell>
          <cell r="E1018" t="str">
            <v>サイドシル後</v>
          </cell>
          <cell r="F1018" t="str">
            <v>デフォーム(凹)</v>
          </cell>
          <cell r="G1018">
            <v>1</v>
          </cell>
          <cell r="H1018">
            <v>0</v>
          </cell>
          <cell r="I1018">
            <v>0</v>
          </cell>
          <cell r="J1018">
            <v>1</v>
          </cell>
        </row>
        <row r="1019">
          <cell r="A1019" t="str">
            <v>WE</v>
          </cell>
          <cell r="B1019" t="str">
            <v>S2G</v>
          </cell>
          <cell r="C1019" t="str">
            <v>R.リヤーアウトサイドパネルセット</v>
          </cell>
          <cell r="E1019" t="str">
            <v>ルーフサイド後</v>
          </cell>
          <cell r="F1019" t="str">
            <v>デフォーム(凹)</v>
          </cell>
          <cell r="G1019">
            <v>1</v>
          </cell>
          <cell r="H1019">
            <v>0</v>
          </cell>
          <cell r="I1019">
            <v>0</v>
          </cell>
          <cell r="J1019">
            <v>1</v>
          </cell>
        </row>
        <row r="1020">
          <cell r="A1020" t="str">
            <v>WE</v>
          </cell>
          <cell r="B1020" t="str">
            <v>S2G</v>
          </cell>
          <cell r="C1020" t="str">
            <v>R.リヤードアーパネルCOMP</v>
          </cell>
          <cell r="E1020" t="str">
            <v>後下</v>
          </cell>
          <cell r="F1020" t="str">
            <v>ＷＥシーラー</v>
          </cell>
          <cell r="G1020">
            <v>1</v>
          </cell>
          <cell r="H1020">
            <v>0</v>
          </cell>
          <cell r="I1020">
            <v>0</v>
          </cell>
          <cell r="J1020">
            <v>1</v>
          </cell>
        </row>
        <row r="1021">
          <cell r="A1021" t="str">
            <v>WE</v>
          </cell>
          <cell r="B1021" t="str">
            <v>S2G</v>
          </cell>
          <cell r="C1021" t="str">
            <v>R.リヤードアーパネルCOMP</v>
          </cell>
          <cell r="E1021" t="str">
            <v>後中</v>
          </cell>
          <cell r="F1021" t="str">
            <v>ＷＥシーラー</v>
          </cell>
          <cell r="G1021">
            <v>1</v>
          </cell>
          <cell r="H1021">
            <v>0</v>
          </cell>
          <cell r="I1021">
            <v>0</v>
          </cell>
          <cell r="J1021">
            <v>1</v>
          </cell>
        </row>
        <row r="1022">
          <cell r="A1022" t="str">
            <v>WE</v>
          </cell>
          <cell r="B1022" t="str">
            <v>S2G</v>
          </cell>
          <cell r="C1022" t="str">
            <v>R.ルーフモールディングASSY</v>
          </cell>
          <cell r="E1022" t="str">
            <v>後</v>
          </cell>
          <cell r="F1022" t="str">
            <v>Tスタット不良</v>
          </cell>
          <cell r="G1022">
            <v>1</v>
          </cell>
          <cell r="H1022">
            <v>0</v>
          </cell>
          <cell r="I1022">
            <v>0</v>
          </cell>
          <cell r="J1022">
            <v>1</v>
          </cell>
        </row>
        <row r="1023">
          <cell r="A1023" t="str">
            <v>WE</v>
          </cell>
          <cell r="B1023" t="str">
            <v>S2G</v>
          </cell>
          <cell r="C1023" t="str">
            <v>R.ルーフモールディングASSY</v>
          </cell>
          <cell r="F1023" t="str">
            <v>Tスタット不良</v>
          </cell>
          <cell r="G1023">
            <v>1</v>
          </cell>
          <cell r="H1023">
            <v>0</v>
          </cell>
          <cell r="I1023">
            <v>0</v>
          </cell>
          <cell r="J1023">
            <v>1</v>
          </cell>
        </row>
        <row r="1024">
          <cell r="A1024" t="str">
            <v>WE</v>
          </cell>
          <cell r="B1024" t="str">
            <v>S2G</v>
          </cell>
          <cell r="C1024" t="str">
            <v>フロントバンパーフェイス</v>
          </cell>
          <cell r="D1024" t="str">
            <v>バンパーボルト</v>
          </cell>
          <cell r="E1024" t="str">
            <v>右</v>
          </cell>
          <cell r="F1024" t="str">
            <v>ＯＳ・トルクオーバー</v>
          </cell>
          <cell r="G1024">
            <v>1</v>
          </cell>
          <cell r="H1024">
            <v>0</v>
          </cell>
          <cell r="I1024">
            <v>0</v>
          </cell>
          <cell r="J1024">
            <v>1</v>
          </cell>
        </row>
        <row r="1025">
          <cell r="A1025" t="str">
            <v>WE</v>
          </cell>
          <cell r="B1025" t="str">
            <v>S2G</v>
          </cell>
          <cell r="C1025" t="str">
            <v>フロントバンパーフェイス</v>
          </cell>
          <cell r="F1025" t="str">
            <v>締付不良</v>
          </cell>
          <cell r="G1025">
            <v>1</v>
          </cell>
          <cell r="H1025">
            <v>0</v>
          </cell>
          <cell r="I1025">
            <v>0</v>
          </cell>
          <cell r="J1025">
            <v>1</v>
          </cell>
        </row>
        <row r="1026">
          <cell r="A1026" t="str">
            <v>WE</v>
          </cell>
          <cell r="B1026" t="str">
            <v>S2G</v>
          </cell>
          <cell r="C1026" t="str">
            <v>ボンネットCOMP</v>
          </cell>
          <cell r="E1026" t="str">
            <v>前左</v>
          </cell>
          <cell r="F1026" t="str">
            <v>デフォーム(凹)</v>
          </cell>
          <cell r="G1026">
            <v>1</v>
          </cell>
          <cell r="H1026">
            <v>0</v>
          </cell>
          <cell r="I1026">
            <v>0</v>
          </cell>
          <cell r="J1026">
            <v>1</v>
          </cell>
        </row>
        <row r="1027">
          <cell r="A1027" t="str">
            <v>WE</v>
          </cell>
          <cell r="B1027" t="str">
            <v>S2K</v>
          </cell>
          <cell r="C1027" t="str">
            <v>L.フロントアウトサイドパネルセット</v>
          </cell>
          <cell r="E1027" t="str">
            <v>サイドシル前</v>
          </cell>
          <cell r="F1027" t="str">
            <v>ＷＥシーラー</v>
          </cell>
          <cell r="G1027">
            <v>1</v>
          </cell>
          <cell r="H1027">
            <v>0</v>
          </cell>
          <cell r="I1027">
            <v>0</v>
          </cell>
          <cell r="J1027">
            <v>1</v>
          </cell>
        </row>
        <row r="1028">
          <cell r="A1028" t="str">
            <v>WE</v>
          </cell>
          <cell r="B1028" t="str">
            <v>S2K</v>
          </cell>
          <cell r="C1028" t="str">
            <v>L.フロントアウトサイドパネルセット</v>
          </cell>
          <cell r="E1028" t="str">
            <v>サイドシル前</v>
          </cell>
          <cell r="F1028" t="str">
            <v>デフォーム(凹)</v>
          </cell>
          <cell r="G1028">
            <v>1</v>
          </cell>
          <cell r="H1028">
            <v>0</v>
          </cell>
          <cell r="I1028">
            <v>0</v>
          </cell>
          <cell r="J1028">
            <v>1</v>
          </cell>
        </row>
        <row r="1029">
          <cell r="A1029" t="str">
            <v>WE</v>
          </cell>
          <cell r="B1029" t="str">
            <v>S2K</v>
          </cell>
          <cell r="C1029" t="str">
            <v>L.フロントアウトサイドパネルセット</v>
          </cell>
          <cell r="E1029" t="str">
            <v>ステップ</v>
          </cell>
          <cell r="F1029" t="str">
            <v>４Ｔシーラー</v>
          </cell>
          <cell r="G1029">
            <v>1</v>
          </cell>
          <cell r="H1029">
            <v>0</v>
          </cell>
          <cell r="I1029">
            <v>0</v>
          </cell>
          <cell r="J1029">
            <v>1</v>
          </cell>
        </row>
        <row r="1030">
          <cell r="A1030" t="str">
            <v>WE</v>
          </cell>
          <cell r="B1030" t="str">
            <v>S2K</v>
          </cell>
          <cell r="C1030" t="str">
            <v>L.フロントドアーアッパーサッシュCOMP</v>
          </cell>
          <cell r="E1030" t="str">
            <v>上</v>
          </cell>
          <cell r="F1030" t="str">
            <v>デフォーム(凹)</v>
          </cell>
          <cell r="G1030">
            <v>1</v>
          </cell>
          <cell r="H1030">
            <v>0</v>
          </cell>
          <cell r="I1030">
            <v>0</v>
          </cell>
          <cell r="J1030">
            <v>1</v>
          </cell>
        </row>
        <row r="1031">
          <cell r="A1031" t="str">
            <v>WE</v>
          </cell>
          <cell r="B1031" t="str">
            <v>S2K</v>
          </cell>
          <cell r="C1031" t="str">
            <v>L.フロントドアーアッパーサッシュCOMP</v>
          </cell>
          <cell r="E1031" t="str">
            <v>中</v>
          </cell>
          <cell r="F1031" t="str">
            <v>ＷＥシーラー</v>
          </cell>
          <cell r="G1031">
            <v>1</v>
          </cell>
          <cell r="H1031">
            <v>0</v>
          </cell>
          <cell r="I1031">
            <v>0</v>
          </cell>
          <cell r="J1031">
            <v>1</v>
          </cell>
        </row>
        <row r="1032">
          <cell r="A1032" t="str">
            <v>WE</v>
          </cell>
          <cell r="B1032" t="str">
            <v>S2K</v>
          </cell>
          <cell r="C1032" t="str">
            <v>L.フロントドアーパネルCOMP</v>
          </cell>
          <cell r="D1032" t="str">
            <v>L.フロントフェンダーパネル</v>
          </cell>
          <cell r="E1032" t="str">
            <v>前中</v>
          </cell>
          <cell r="F1032" t="str">
            <v>チリ</v>
          </cell>
          <cell r="G1032">
            <v>0</v>
          </cell>
          <cell r="H1032">
            <v>1</v>
          </cell>
          <cell r="I1032">
            <v>0</v>
          </cell>
          <cell r="J1032">
            <v>1</v>
          </cell>
        </row>
        <row r="1033">
          <cell r="A1033" t="str">
            <v>WE</v>
          </cell>
          <cell r="B1033" t="str">
            <v>S2K</v>
          </cell>
          <cell r="C1033" t="str">
            <v>L.フロントドアーパネルCOMP</v>
          </cell>
          <cell r="E1033" t="str">
            <v>後下</v>
          </cell>
          <cell r="F1033" t="str">
            <v>ＷＥシーラー</v>
          </cell>
          <cell r="G1033">
            <v>1</v>
          </cell>
          <cell r="H1033">
            <v>0</v>
          </cell>
          <cell r="I1033">
            <v>0</v>
          </cell>
          <cell r="J1033">
            <v>1</v>
          </cell>
        </row>
        <row r="1034">
          <cell r="A1034" t="str">
            <v>WE</v>
          </cell>
          <cell r="B1034" t="str">
            <v>S2K</v>
          </cell>
          <cell r="C1034" t="str">
            <v>L.フロントドアーパネルCOMP</v>
          </cell>
          <cell r="E1034" t="str">
            <v>後下</v>
          </cell>
          <cell r="F1034" t="str">
            <v>デフォーム(凹)</v>
          </cell>
          <cell r="G1034">
            <v>0</v>
          </cell>
          <cell r="H1034">
            <v>1</v>
          </cell>
          <cell r="I1034">
            <v>0</v>
          </cell>
          <cell r="J1034">
            <v>1</v>
          </cell>
        </row>
        <row r="1035">
          <cell r="A1035" t="str">
            <v>WE</v>
          </cell>
          <cell r="B1035" t="str">
            <v>S2K</v>
          </cell>
          <cell r="C1035" t="str">
            <v>L.フロントドアーパネルCOMP</v>
          </cell>
          <cell r="E1035" t="str">
            <v>後中</v>
          </cell>
          <cell r="F1035" t="str">
            <v>デフォーム(凹)</v>
          </cell>
          <cell r="G1035">
            <v>0</v>
          </cell>
          <cell r="H1035">
            <v>1</v>
          </cell>
          <cell r="I1035">
            <v>0</v>
          </cell>
          <cell r="J1035">
            <v>1</v>
          </cell>
        </row>
        <row r="1036">
          <cell r="A1036" t="str">
            <v>WE</v>
          </cell>
          <cell r="B1036" t="str">
            <v>S2K</v>
          </cell>
          <cell r="C1036" t="str">
            <v>L.フロントドアーロックストライカーASSY</v>
          </cell>
          <cell r="F1036" t="str">
            <v>走行時雑音･異音</v>
          </cell>
          <cell r="G1036">
            <v>0</v>
          </cell>
          <cell r="H1036">
            <v>0</v>
          </cell>
          <cell r="I1036">
            <v>1</v>
          </cell>
          <cell r="J1036">
            <v>1</v>
          </cell>
        </row>
        <row r="1037">
          <cell r="A1037" t="str">
            <v>WE</v>
          </cell>
          <cell r="B1037" t="str">
            <v>S2K</v>
          </cell>
          <cell r="C1037" t="str">
            <v>L.フロントドアーロックストライカーASSY</v>
          </cell>
          <cell r="F1037" t="str">
            <v>当り</v>
          </cell>
          <cell r="G1037">
            <v>0</v>
          </cell>
          <cell r="H1037">
            <v>0</v>
          </cell>
          <cell r="I1037">
            <v>1</v>
          </cell>
          <cell r="J1037">
            <v>1</v>
          </cell>
        </row>
        <row r="1038">
          <cell r="A1038" t="str">
            <v>WE</v>
          </cell>
          <cell r="B1038" t="str">
            <v>S2K</v>
          </cell>
          <cell r="C1038" t="str">
            <v>L.ヘッドライトユニット</v>
          </cell>
          <cell r="F1038" t="str">
            <v>締付部穴ズレ</v>
          </cell>
          <cell r="G1038">
            <v>1</v>
          </cell>
          <cell r="H1038">
            <v>0</v>
          </cell>
          <cell r="I1038">
            <v>0</v>
          </cell>
          <cell r="J1038">
            <v>1</v>
          </cell>
        </row>
        <row r="1039">
          <cell r="A1039" t="str">
            <v>WE</v>
          </cell>
          <cell r="B1039" t="str">
            <v>S2K</v>
          </cell>
          <cell r="C1039" t="str">
            <v>L.リヤーアウトサイドパネルセット</v>
          </cell>
          <cell r="E1039" t="str">
            <v>CTRピラー下</v>
          </cell>
          <cell r="F1039" t="str">
            <v>スパッター</v>
          </cell>
          <cell r="G1039">
            <v>1</v>
          </cell>
          <cell r="H1039">
            <v>0</v>
          </cell>
          <cell r="I1039">
            <v>0</v>
          </cell>
          <cell r="J1039">
            <v>1</v>
          </cell>
        </row>
        <row r="1040">
          <cell r="A1040" t="str">
            <v>WE</v>
          </cell>
          <cell r="B1040" t="str">
            <v>S2K</v>
          </cell>
          <cell r="C1040" t="str">
            <v>L.リヤーアウトサイドパネルセット</v>
          </cell>
          <cell r="E1040" t="str">
            <v>CTRピラー上</v>
          </cell>
          <cell r="F1040" t="str">
            <v>デフォーム(凹)</v>
          </cell>
          <cell r="G1040">
            <v>1</v>
          </cell>
          <cell r="H1040">
            <v>0</v>
          </cell>
          <cell r="I1040">
            <v>0</v>
          </cell>
          <cell r="J1040">
            <v>1</v>
          </cell>
        </row>
        <row r="1041">
          <cell r="A1041" t="str">
            <v>WE</v>
          </cell>
          <cell r="B1041" t="str">
            <v>S2K</v>
          </cell>
          <cell r="C1041" t="str">
            <v>L.リヤーアウトサイドパネルセット</v>
          </cell>
          <cell r="E1041" t="str">
            <v>ステップ</v>
          </cell>
          <cell r="F1041" t="str">
            <v>デフォーム(凹)</v>
          </cell>
          <cell r="G1041">
            <v>1</v>
          </cell>
          <cell r="H1041">
            <v>0</v>
          </cell>
          <cell r="I1041">
            <v>0</v>
          </cell>
          <cell r="J1041">
            <v>1</v>
          </cell>
        </row>
        <row r="1042">
          <cell r="A1042" t="str">
            <v>WE</v>
          </cell>
          <cell r="B1042" t="str">
            <v>S2K</v>
          </cell>
          <cell r="C1042" t="str">
            <v>L.リヤーアウトサイドパネルセット</v>
          </cell>
          <cell r="E1042" t="str">
            <v>ルーフサイド後</v>
          </cell>
          <cell r="F1042" t="str">
            <v>デフォーム(凹)</v>
          </cell>
          <cell r="G1042">
            <v>1</v>
          </cell>
          <cell r="H1042">
            <v>0</v>
          </cell>
          <cell r="I1042">
            <v>0</v>
          </cell>
          <cell r="J1042">
            <v>1</v>
          </cell>
        </row>
        <row r="1043">
          <cell r="A1043" t="str">
            <v>WE</v>
          </cell>
          <cell r="B1043" t="str">
            <v>S2K</v>
          </cell>
          <cell r="C1043" t="str">
            <v>L.リヤーアウトサイドパネルセット</v>
          </cell>
          <cell r="E1043" t="str">
            <v>下</v>
          </cell>
          <cell r="F1043" t="str">
            <v>スパッター</v>
          </cell>
          <cell r="G1043">
            <v>1</v>
          </cell>
          <cell r="H1043">
            <v>0</v>
          </cell>
          <cell r="I1043">
            <v>0</v>
          </cell>
          <cell r="J1043">
            <v>1</v>
          </cell>
        </row>
        <row r="1044">
          <cell r="A1044" t="str">
            <v>WE</v>
          </cell>
          <cell r="B1044" t="str">
            <v>S2K</v>
          </cell>
          <cell r="C1044" t="str">
            <v>L.リヤードアーアウターウェザーストリップ</v>
          </cell>
          <cell r="F1044" t="str">
            <v>セット不可</v>
          </cell>
          <cell r="G1044">
            <v>1</v>
          </cell>
          <cell r="H1044">
            <v>0</v>
          </cell>
          <cell r="I1044">
            <v>0</v>
          </cell>
          <cell r="J1044">
            <v>1</v>
          </cell>
        </row>
        <row r="1045">
          <cell r="A1045" t="str">
            <v>WE</v>
          </cell>
          <cell r="B1045" t="str">
            <v>S2K</v>
          </cell>
          <cell r="C1045" t="str">
            <v>L.リヤードアーアッパーサッシュCOMP</v>
          </cell>
          <cell r="E1045" t="str">
            <v>上</v>
          </cell>
          <cell r="F1045" t="str">
            <v>デフォーム(凹)</v>
          </cell>
          <cell r="G1045">
            <v>1</v>
          </cell>
          <cell r="H1045">
            <v>0</v>
          </cell>
          <cell r="I1045">
            <v>0</v>
          </cell>
          <cell r="J1045">
            <v>1</v>
          </cell>
        </row>
        <row r="1046">
          <cell r="A1046" t="str">
            <v>WE</v>
          </cell>
          <cell r="B1046" t="str">
            <v>S2K</v>
          </cell>
          <cell r="C1046" t="str">
            <v>L.リヤードアーセンターサッシュ</v>
          </cell>
          <cell r="E1046" t="str">
            <v>後</v>
          </cell>
          <cell r="F1046" t="str">
            <v>デフォーム(凹)</v>
          </cell>
          <cell r="G1046">
            <v>0</v>
          </cell>
          <cell r="H1046">
            <v>1</v>
          </cell>
          <cell r="I1046">
            <v>0</v>
          </cell>
          <cell r="J1046">
            <v>1</v>
          </cell>
        </row>
        <row r="1047">
          <cell r="A1047" t="str">
            <v>WE</v>
          </cell>
          <cell r="B1047" t="str">
            <v>S2K</v>
          </cell>
          <cell r="C1047" t="str">
            <v>L.リヤードアーパネルCOMP</v>
          </cell>
          <cell r="E1047" t="str">
            <v>後上</v>
          </cell>
          <cell r="F1047" t="str">
            <v>スパッター</v>
          </cell>
          <cell r="G1047">
            <v>1</v>
          </cell>
          <cell r="H1047">
            <v>0</v>
          </cell>
          <cell r="I1047">
            <v>0</v>
          </cell>
          <cell r="J1047">
            <v>1</v>
          </cell>
        </row>
        <row r="1048">
          <cell r="A1048" t="str">
            <v>WE</v>
          </cell>
          <cell r="B1048" t="str">
            <v>S2K</v>
          </cell>
          <cell r="C1048" t="str">
            <v>L.リヤードアーパネルCOMP</v>
          </cell>
          <cell r="E1048" t="str">
            <v>後上</v>
          </cell>
          <cell r="F1048" t="str">
            <v>デフォーム(凹)</v>
          </cell>
          <cell r="G1048">
            <v>1</v>
          </cell>
          <cell r="H1048">
            <v>0</v>
          </cell>
          <cell r="I1048">
            <v>0</v>
          </cell>
          <cell r="J1048">
            <v>1</v>
          </cell>
        </row>
        <row r="1049">
          <cell r="A1049" t="str">
            <v>WE</v>
          </cell>
          <cell r="B1049" t="str">
            <v>S2K</v>
          </cell>
          <cell r="C1049" t="str">
            <v>L.リヤードアーパネルCOMP</v>
          </cell>
          <cell r="E1049" t="str">
            <v>後上</v>
          </cell>
          <cell r="F1049" t="str">
            <v>デフォーム(凸)</v>
          </cell>
          <cell r="G1049">
            <v>1</v>
          </cell>
          <cell r="H1049">
            <v>0</v>
          </cell>
          <cell r="I1049">
            <v>0</v>
          </cell>
          <cell r="J1049">
            <v>1</v>
          </cell>
        </row>
        <row r="1050">
          <cell r="A1050" t="str">
            <v>WE</v>
          </cell>
          <cell r="B1050" t="str">
            <v>S2K</v>
          </cell>
          <cell r="C1050" t="str">
            <v>L.リヤードアーパネルCOMP</v>
          </cell>
          <cell r="E1050" t="str">
            <v>前上</v>
          </cell>
          <cell r="F1050" t="str">
            <v>デフォーム(凹)</v>
          </cell>
          <cell r="G1050">
            <v>1</v>
          </cell>
          <cell r="H1050">
            <v>0</v>
          </cell>
          <cell r="I1050">
            <v>0</v>
          </cell>
          <cell r="J1050">
            <v>1</v>
          </cell>
        </row>
        <row r="1051">
          <cell r="A1051" t="str">
            <v>WE</v>
          </cell>
          <cell r="B1051" t="str">
            <v>S2K</v>
          </cell>
          <cell r="C1051" t="str">
            <v>L.リヤードアーパネルCOMP</v>
          </cell>
          <cell r="E1051" t="str">
            <v>中下</v>
          </cell>
          <cell r="F1051" t="str">
            <v>ＷＥシーラー</v>
          </cell>
          <cell r="G1051">
            <v>1</v>
          </cell>
          <cell r="H1051">
            <v>0</v>
          </cell>
          <cell r="I1051">
            <v>0</v>
          </cell>
          <cell r="J1051">
            <v>1</v>
          </cell>
        </row>
        <row r="1052">
          <cell r="A1052" t="str">
            <v>WE</v>
          </cell>
          <cell r="B1052" t="str">
            <v>S2K</v>
          </cell>
          <cell r="C1052" t="str">
            <v>R.フロントアウトサイドパネルセット</v>
          </cell>
          <cell r="E1052" t="str">
            <v>ステップ</v>
          </cell>
          <cell r="F1052" t="str">
            <v>スパッター</v>
          </cell>
          <cell r="G1052">
            <v>1</v>
          </cell>
          <cell r="H1052">
            <v>0</v>
          </cell>
          <cell r="I1052">
            <v>0</v>
          </cell>
          <cell r="J1052">
            <v>1</v>
          </cell>
        </row>
        <row r="1053">
          <cell r="A1053" t="str">
            <v>WE</v>
          </cell>
          <cell r="B1053" t="str">
            <v>S2K</v>
          </cell>
          <cell r="C1053" t="str">
            <v>R.フロントアウトサイドパネルセット</v>
          </cell>
          <cell r="E1053" t="str">
            <v>ルーフサイド前</v>
          </cell>
          <cell r="F1053" t="str">
            <v>デフォーム(凹)</v>
          </cell>
          <cell r="G1053">
            <v>1</v>
          </cell>
          <cell r="H1053">
            <v>0</v>
          </cell>
          <cell r="I1053">
            <v>0</v>
          </cell>
          <cell r="J1053">
            <v>1</v>
          </cell>
        </row>
        <row r="1054">
          <cell r="A1054" t="str">
            <v>WE</v>
          </cell>
          <cell r="B1054" t="str">
            <v>S2K</v>
          </cell>
          <cell r="C1054" t="str">
            <v>R.フロントオープニングトリム</v>
          </cell>
          <cell r="E1054" t="str">
            <v>前</v>
          </cell>
          <cell r="F1054" t="str">
            <v>スポットズレ</v>
          </cell>
          <cell r="G1054">
            <v>1</v>
          </cell>
          <cell r="H1054">
            <v>0</v>
          </cell>
          <cell r="I1054">
            <v>0</v>
          </cell>
          <cell r="J1054">
            <v>1</v>
          </cell>
        </row>
        <row r="1055">
          <cell r="A1055" t="str">
            <v>WE</v>
          </cell>
          <cell r="B1055" t="str">
            <v>S2K</v>
          </cell>
          <cell r="C1055" t="str">
            <v>R.フロントドアーアッパーサッシュCOMP</v>
          </cell>
          <cell r="E1055" t="str">
            <v>上</v>
          </cell>
          <cell r="F1055" t="str">
            <v>デフォーム(凹)</v>
          </cell>
          <cell r="G1055">
            <v>1</v>
          </cell>
          <cell r="H1055">
            <v>0</v>
          </cell>
          <cell r="I1055">
            <v>0</v>
          </cell>
          <cell r="J1055">
            <v>1</v>
          </cell>
        </row>
        <row r="1056">
          <cell r="A1056" t="str">
            <v>WE</v>
          </cell>
          <cell r="B1056" t="str">
            <v>S2K</v>
          </cell>
          <cell r="C1056" t="str">
            <v>R.フロントドアーアッパーサッシュCOMP</v>
          </cell>
          <cell r="E1056" t="str">
            <v>前</v>
          </cell>
          <cell r="F1056" t="str">
            <v>デフォーム(凹)</v>
          </cell>
          <cell r="G1056">
            <v>1</v>
          </cell>
          <cell r="H1056">
            <v>0</v>
          </cell>
          <cell r="I1056">
            <v>0</v>
          </cell>
          <cell r="J1056">
            <v>1</v>
          </cell>
        </row>
        <row r="1057">
          <cell r="A1057" t="str">
            <v>WE</v>
          </cell>
          <cell r="B1057" t="str">
            <v>S2K</v>
          </cell>
          <cell r="C1057" t="str">
            <v>R.フロントドアーパネルCOMP</v>
          </cell>
          <cell r="D1057" t="str">
            <v>R.リヤードアーパネルCOMP</v>
          </cell>
          <cell r="E1057" t="str">
            <v>後中</v>
          </cell>
          <cell r="F1057" t="str">
            <v>段差</v>
          </cell>
          <cell r="G1057">
            <v>0</v>
          </cell>
          <cell r="H1057">
            <v>1</v>
          </cell>
          <cell r="I1057">
            <v>0</v>
          </cell>
          <cell r="J1057">
            <v>1</v>
          </cell>
        </row>
        <row r="1058">
          <cell r="A1058" t="str">
            <v>WE</v>
          </cell>
          <cell r="B1058" t="str">
            <v>S2K</v>
          </cell>
          <cell r="C1058" t="str">
            <v>R.フロントドアーパネルCOMP</v>
          </cell>
          <cell r="E1058" t="str">
            <v>後上</v>
          </cell>
          <cell r="F1058" t="str">
            <v>デフォーム(凹)</v>
          </cell>
          <cell r="G1058">
            <v>1</v>
          </cell>
          <cell r="H1058">
            <v>0</v>
          </cell>
          <cell r="I1058">
            <v>0</v>
          </cell>
          <cell r="J1058">
            <v>1</v>
          </cell>
        </row>
        <row r="1059">
          <cell r="A1059" t="str">
            <v>WE</v>
          </cell>
          <cell r="B1059" t="str">
            <v>S2K</v>
          </cell>
          <cell r="C1059" t="str">
            <v>R.フロントドアーパネルCOMP</v>
          </cell>
          <cell r="E1059" t="str">
            <v>中下</v>
          </cell>
          <cell r="F1059" t="str">
            <v>デフォーム(凹)</v>
          </cell>
          <cell r="G1059">
            <v>0</v>
          </cell>
          <cell r="H1059">
            <v>1</v>
          </cell>
          <cell r="I1059">
            <v>0</v>
          </cell>
          <cell r="J1059">
            <v>1</v>
          </cell>
        </row>
        <row r="1060">
          <cell r="A1060" t="str">
            <v>WE</v>
          </cell>
          <cell r="B1060" t="str">
            <v>S2K</v>
          </cell>
          <cell r="C1060" t="str">
            <v>R.フロントドアーパネルCOMP</v>
          </cell>
          <cell r="E1060" t="str">
            <v>中上</v>
          </cell>
          <cell r="F1060" t="str">
            <v>デフォーム(凹)</v>
          </cell>
          <cell r="G1060">
            <v>1</v>
          </cell>
          <cell r="H1060">
            <v>0</v>
          </cell>
          <cell r="I1060">
            <v>0</v>
          </cell>
          <cell r="J1060">
            <v>1</v>
          </cell>
        </row>
        <row r="1061">
          <cell r="A1061" t="str">
            <v>WE</v>
          </cell>
          <cell r="B1061" t="str">
            <v>S2K</v>
          </cell>
          <cell r="C1061" t="str">
            <v>R.リヤーアウトサイドパネルセット</v>
          </cell>
          <cell r="E1061" t="str">
            <v>サイドシル後</v>
          </cell>
          <cell r="F1061" t="str">
            <v>スパッター</v>
          </cell>
          <cell r="G1061">
            <v>0</v>
          </cell>
          <cell r="H1061">
            <v>0</v>
          </cell>
          <cell r="I1061">
            <v>1</v>
          </cell>
          <cell r="J1061">
            <v>1</v>
          </cell>
        </row>
        <row r="1062">
          <cell r="A1062" t="str">
            <v>WE</v>
          </cell>
          <cell r="B1062" t="str">
            <v>S2K</v>
          </cell>
          <cell r="C1062" t="str">
            <v>R.リヤードアーパネルCOMP</v>
          </cell>
          <cell r="E1062" t="str">
            <v>前中</v>
          </cell>
          <cell r="F1062" t="str">
            <v>デフォーム(凹)</v>
          </cell>
          <cell r="G1062">
            <v>1</v>
          </cell>
          <cell r="H1062">
            <v>0</v>
          </cell>
          <cell r="I1062">
            <v>0</v>
          </cell>
          <cell r="J1062">
            <v>1</v>
          </cell>
        </row>
        <row r="1063">
          <cell r="A1063" t="str">
            <v>WE</v>
          </cell>
          <cell r="B1063" t="str">
            <v>S2K</v>
          </cell>
          <cell r="C1063" t="str">
            <v>R.リヤードアーロックストライカーASSY</v>
          </cell>
          <cell r="F1063" t="str">
            <v>当り</v>
          </cell>
          <cell r="G1063">
            <v>0</v>
          </cell>
          <cell r="H1063">
            <v>0</v>
          </cell>
          <cell r="I1063">
            <v>1</v>
          </cell>
          <cell r="J1063">
            <v>1</v>
          </cell>
        </row>
        <row r="1064">
          <cell r="A1064" t="str">
            <v>WE</v>
          </cell>
          <cell r="B1064" t="str">
            <v>S2K</v>
          </cell>
          <cell r="C1064" t="str">
            <v>テールゲートCOMP</v>
          </cell>
          <cell r="E1064" t="str">
            <v>左下</v>
          </cell>
          <cell r="F1064" t="str">
            <v>スパッター</v>
          </cell>
          <cell r="G1064">
            <v>0</v>
          </cell>
          <cell r="H1064">
            <v>1</v>
          </cell>
          <cell r="I1064">
            <v>0</v>
          </cell>
          <cell r="J1064">
            <v>1</v>
          </cell>
        </row>
        <row r="1065">
          <cell r="A1065" t="str">
            <v>WE</v>
          </cell>
          <cell r="B1065" t="str">
            <v>S2K</v>
          </cell>
          <cell r="C1065" t="str">
            <v>テールゲートCOMP</v>
          </cell>
          <cell r="E1065" t="str">
            <v>左上</v>
          </cell>
          <cell r="F1065" t="str">
            <v>デフォーム(凹)</v>
          </cell>
          <cell r="G1065">
            <v>1</v>
          </cell>
          <cell r="H1065">
            <v>0</v>
          </cell>
          <cell r="I1065">
            <v>0</v>
          </cell>
          <cell r="J1065">
            <v>1</v>
          </cell>
        </row>
        <row r="1066">
          <cell r="A1066" t="str">
            <v>WE</v>
          </cell>
          <cell r="B1066" t="str">
            <v>S2K</v>
          </cell>
          <cell r="C1066" t="str">
            <v>フューエルフィラーリッドCOMP</v>
          </cell>
          <cell r="F1066" t="str">
            <v>セリ</v>
          </cell>
          <cell r="G1066">
            <v>0</v>
          </cell>
          <cell r="H1066">
            <v>0</v>
          </cell>
          <cell r="I1066">
            <v>1</v>
          </cell>
          <cell r="J1066">
            <v>1</v>
          </cell>
        </row>
        <row r="1067">
          <cell r="A1067" t="str">
            <v>WE</v>
          </cell>
          <cell r="B1067" t="str">
            <v>S2K</v>
          </cell>
          <cell r="C1067" t="str">
            <v>ボンネットCOMP</v>
          </cell>
          <cell r="D1067" t="str">
            <v>L.フロントフェンダーパネル</v>
          </cell>
          <cell r="E1067" t="str">
            <v>中</v>
          </cell>
          <cell r="F1067" t="str">
            <v>チリ</v>
          </cell>
          <cell r="G1067">
            <v>0</v>
          </cell>
          <cell r="H1067">
            <v>1</v>
          </cell>
          <cell r="I1067">
            <v>0</v>
          </cell>
          <cell r="J1067">
            <v>1</v>
          </cell>
        </row>
        <row r="1068">
          <cell r="A1068" t="str">
            <v>WE</v>
          </cell>
          <cell r="B1068" t="str">
            <v>S2K</v>
          </cell>
          <cell r="C1068" t="str">
            <v>ボンネットCOMP</v>
          </cell>
          <cell r="E1068" t="str">
            <v>前右</v>
          </cell>
          <cell r="F1068" t="str">
            <v>ＷＥシーラー</v>
          </cell>
          <cell r="G1068">
            <v>1</v>
          </cell>
          <cell r="H1068">
            <v>0</v>
          </cell>
          <cell r="I1068">
            <v>0</v>
          </cell>
          <cell r="J1068">
            <v>1</v>
          </cell>
        </row>
        <row r="1069">
          <cell r="A1069" t="str">
            <v>WE</v>
          </cell>
          <cell r="B1069" t="str">
            <v>S2K</v>
          </cell>
          <cell r="C1069" t="str">
            <v>ルーフパネルCOMP</v>
          </cell>
          <cell r="E1069" t="str">
            <v>前中</v>
          </cell>
          <cell r="F1069" t="str">
            <v>スパッター</v>
          </cell>
          <cell r="G1069">
            <v>1</v>
          </cell>
          <cell r="H1069">
            <v>0</v>
          </cell>
          <cell r="I1069">
            <v>0</v>
          </cell>
          <cell r="J1069">
            <v>1</v>
          </cell>
        </row>
        <row r="1070">
          <cell r="A1070" t="str">
            <v>WE</v>
          </cell>
          <cell r="B1070" t="str">
            <v>S2K</v>
          </cell>
          <cell r="C1070" t="str">
            <v>ルーフパネルCOMP</v>
          </cell>
          <cell r="F1070" t="str">
            <v>ＷＥシーラー</v>
          </cell>
          <cell r="G1070">
            <v>1</v>
          </cell>
          <cell r="H1070">
            <v>0</v>
          </cell>
          <cell r="I1070">
            <v>0</v>
          </cell>
          <cell r="J1070">
            <v>1</v>
          </cell>
        </row>
        <row r="1071">
          <cell r="A1071" t="str">
            <v>WE</v>
          </cell>
          <cell r="B1071" t="str">
            <v>S51</v>
          </cell>
          <cell r="C1071" t="str">
            <v>L.ドアーアウターウェザーストリップ</v>
          </cell>
          <cell r="F1071" t="str">
            <v>セット不可</v>
          </cell>
          <cell r="G1071">
            <v>1</v>
          </cell>
          <cell r="H1071">
            <v>0</v>
          </cell>
          <cell r="I1071">
            <v>0</v>
          </cell>
          <cell r="J1071">
            <v>1</v>
          </cell>
        </row>
        <row r="1072">
          <cell r="A1072" t="str">
            <v>WE</v>
          </cell>
          <cell r="B1072" t="str">
            <v>S51</v>
          </cell>
          <cell r="C1072" t="str">
            <v>L.フロントアウトサイドパネルセット</v>
          </cell>
          <cell r="E1072" t="str">
            <v>サイドシル前</v>
          </cell>
          <cell r="F1072" t="str">
            <v>４Ｔシーラー</v>
          </cell>
          <cell r="G1072">
            <v>1</v>
          </cell>
          <cell r="H1072">
            <v>0</v>
          </cell>
          <cell r="I1072">
            <v>0</v>
          </cell>
          <cell r="J1072">
            <v>1</v>
          </cell>
        </row>
        <row r="1073">
          <cell r="A1073" t="str">
            <v>WE</v>
          </cell>
          <cell r="B1073" t="str">
            <v>S51</v>
          </cell>
          <cell r="C1073" t="str">
            <v>L.フロントアウトサイドパネルセット</v>
          </cell>
          <cell r="E1073" t="str">
            <v>サイドシル前</v>
          </cell>
          <cell r="F1073" t="str">
            <v>ＷＥシーラー</v>
          </cell>
          <cell r="G1073">
            <v>1</v>
          </cell>
          <cell r="H1073">
            <v>0</v>
          </cell>
          <cell r="I1073">
            <v>0</v>
          </cell>
          <cell r="J1073">
            <v>1</v>
          </cell>
        </row>
        <row r="1074">
          <cell r="A1074" t="str">
            <v>WE</v>
          </cell>
          <cell r="B1074" t="str">
            <v>S51</v>
          </cell>
          <cell r="C1074" t="str">
            <v>L.フロントアウトサイドパネルセット</v>
          </cell>
          <cell r="E1074" t="str">
            <v>ステップ</v>
          </cell>
          <cell r="F1074" t="str">
            <v>デフォーム(凹)</v>
          </cell>
          <cell r="G1074">
            <v>1</v>
          </cell>
          <cell r="H1074">
            <v>0</v>
          </cell>
          <cell r="I1074">
            <v>0</v>
          </cell>
          <cell r="J1074">
            <v>1</v>
          </cell>
        </row>
        <row r="1075">
          <cell r="A1075" t="str">
            <v>WE</v>
          </cell>
          <cell r="B1075" t="str">
            <v>S51</v>
          </cell>
          <cell r="C1075" t="str">
            <v>L.フロントアウトサイドパネルセット</v>
          </cell>
          <cell r="E1075" t="str">
            <v>ルーフサイド前</v>
          </cell>
          <cell r="F1075" t="str">
            <v>スパッター</v>
          </cell>
          <cell r="G1075">
            <v>1</v>
          </cell>
          <cell r="H1075">
            <v>0</v>
          </cell>
          <cell r="I1075">
            <v>0</v>
          </cell>
          <cell r="J1075">
            <v>1</v>
          </cell>
        </row>
        <row r="1076">
          <cell r="A1076" t="str">
            <v>WE</v>
          </cell>
          <cell r="B1076" t="str">
            <v>S51</v>
          </cell>
          <cell r="C1076" t="str">
            <v>L.フロントアウトサイドパネルセット</v>
          </cell>
          <cell r="E1076" t="str">
            <v>内</v>
          </cell>
          <cell r="F1076" t="str">
            <v>ＷＥシーラー</v>
          </cell>
          <cell r="G1076">
            <v>1</v>
          </cell>
          <cell r="H1076">
            <v>0</v>
          </cell>
          <cell r="I1076">
            <v>0</v>
          </cell>
          <cell r="J1076">
            <v>1</v>
          </cell>
        </row>
        <row r="1077">
          <cell r="A1077" t="str">
            <v>WE</v>
          </cell>
          <cell r="B1077" t="str">
            <v>S51</v>
          </cell>
          <cell r="C1077" t="str">
            <v>L.フロントドアーパネルCOMP</v>
          </cell>
          <cell r="D1077" t="str">
            <v>L.サイドシルパネル</v>
          </cell>
          <cell r="E1077" t="str">
            <v>中</v>
          </cell>
          <cell r="F1077" t="str">
            <v>ＷＥシーラー</v>
          </cell>
          <cell r="G1077">
            <v>1</v>
          </cell>
          <cell r="H1077">
            <v>0</v>
          </cell>
          <cell r="I1077">
            <v>0</v>
          </cell>
          <cell r="J1077">
            <v>1</v>
          </cell>
        </row>
        <row r="1078">
          <cell r="A1078" t="str">
            <v>WE</v>
          </cell>
          <cell r="B1078" t="str">
            <v>S51</v>
          </cell>
          <cell r="C1078" t="str">
            <v>L.フロントドアーパネルCOMP</v>
          </cell>
          <cell r="D1078" t="str">
            <v>L.フロントドアーロックASSY</v>
          </cell>
          <cell r="E1078" t="str">
            <v>下</v>
          </cell>
          <cell r="F1078" t="str">
            <v>変形</v>
          </cell>
          <cell r="G1078">
            <v>1</v>
          </cell>
          <cell r="H1078">
            <v>0</v>
          </cell>
          <cell r="I1078">
            <v>0</v>
          </cell>
          <cell r="J1078">
            <v>1</v>
          </cell>
        </row>
        <row r="1079">
          <cell r="A1079" t="str">
            <v>WE</v>
          </cell>
          <cell r="B1079" t="str">
            <v>S51</v>
          </cell>
          <cell r="C1079" t="str">
            <v>L.フロントドアーパネルCOMP</v>
          </cell>
          <cell r="E1079" t="str">
            <v>前中</v>
          </cell>
          <cell r="F1079" t="str">
            <v>デフォーム(凸)</v>
          </cell>
          <cell r="G1079">
            <v>1</v>
          </cell>
          <cell r="H1079">
            <v>0</v>
          </cell>
          <cell r="I1079">
            <v>0</v>
          </cell>
          <cell r="J1079">
            <v>1</v>
          </cell>
        </row>
        <row r="1080">
          <cell r="A1080" t="str">
            <v>WE</v>
          </cell>
          <cell r="B1080" t="str">
            <v>S51</v>
          </cell>
          <cell r="C1080" t="str">
            <v>L.フロントドアーパネルCOMP</v>
          </cell>
          <cell r="E1080" t="str">
            <v>中上</v>
          </cell>
          <cell r="F1080" t="str">
            <v>デフォーム(凹)</v>
          </cell>
          <cell r="G1080">
            <v>0</v>
          </cell>
          <cell r="H1080">
            <v>1</v>
          </cell>
          <cell r="I1080">
            <v>0</v>
          </cell>
          <cell r="J1080">
            <v>1</v>
          </cell>
        </row>
        <row r="1081">
          <cell r="A1081" t="str">
            <v>WE</v>
          </cell>
          <cell r="B1081" t="str">
            <v>S51</v>
          </cell>
          <cell r="C1081" t="str">
            <v>L.フロントドアーロックASSY</v>
          </cell>
          <cell r="F1081" t="str">
            <v>締付不可</v>
          </cell>
          <cell r="G1081">
            <v>1</v>
          </cell>
          <cell r="H1081">
            <v>0</v>
          </cell>
          <cell r="I1081">
            <v>0</v>
          </cell>
          <cell r="J1081">
            <v>1</v>
          </cell>
        </row>
        <row r="1082">
          <cell r="A1082" t="str">
            <v>WE</v>
          </cell>
          <cell r="B1082" t="str">
            <v>S51</v>
          </cell>
          <cell r="C1082" t="str">
            <v>L.フロントフェンダーパネルCOMP</v>
          </cell>
          <cell r="E1082" t="str">
            <v>後上</v>
          </cell>
          <cell r="F1082" t="str">
            <v>デフォーム(凹)</v>
          </cell>
          <cell r="G1082">
            <v>0</v>
          </cell>
          <cell r="H1082">
            <v>1</v>
          </cell>
          <cell r="I1082">
            <v>0</v>
          </cell>
          <cell r="J1082">
            <v>1</v>
          </cell>
        </row>
        <row r="1083">
          <cell r="A1083" t="str">
            <v>WE</v>
          </cell>
          <cell r="B1083" t="str">
            <v>S51</v>
          </cell>
          <cell r="C1083" t="str">
            <v>L.リヤーアウトサイドパネルセット</v>
          </cell>
          <cell r="E1083" t="str">
            <v>RRピラー下</v>
          </cell>
          <cell r="F1083" t="str">
            <v>デフォーム(凹)</v>
          </cell>
          <cell r="G1083">
            <v>1</v>
          </cell>
          <cell r="H1083">
            <v>0</v>
          </cell>
          <cell r="I1083">
            <v>0</v>
          </cell>
          <cell r="J1083">
            <v>1</v>
          </cell>
        </row>
        <row r="1084">
          <cell r="A1084" t="str">
            <v>WE</v>
          </cell>
          <cell r="B1084" t="str">
            <v>S51</v>
          </cell>
          <cell r="C1084" t="str">
            <v>L.リヤーアウトサイドパネルセット</v>
          </cell>
          <cell r="E1084" t="str">
            <v>RRピラー上</v>
          </cell>
          <cell r="F1084" t="str">
            <v>ＷＥシーラー</v>
          </cell>
          <cell r="G1084">
            <v>1</v>
          </cell>
          <cell r="H1084">
            <v>0</v>
          </cell>
          <cell r="I1084">
            <v>0</v>
          </cell>
          <cell r="J1084">
            <v>1</v>
          </cell>
        </row>
        <row r="1085">
          <cell r="A1085" t="str">
            <v>WE</v>
          </cell>
          <cell r="B1085" t="str">
            <v>S51</v>
          </cell>
          <cell r="C1085" t="str">
            <v>L.リヤーアウトサイドパネルセット</v>
          </cell>
          <cell r="E1085" t="str">
            <v>RRピラー上</v>
          </cell>
          <cell r="F1085" t="str">
            <v>デフォーム(凹)</v>
          </cell>
          <cell r="G1085">
            <v>1</v>
          </cell>
          <cell r="H1085">
            <v>0</v>
          </cell>
          <cell r="I1085">
            <v>0</v>
          </cell>
          <cell r="J1085">
            <v>1</v>
          </cell>
        </row>
        <row r="1086">
          <cell r="A1086" t="str">
            <v>WE</v>
          </cell>
          <cell r="B1086" t="str">
            <v>S51</v>
          </cell>
          <cell r="C1086" t="str">
            <v>L.リヤーアウトサイドパネルセット</v>
          </cell>
          <cell r="E1086" t="str">
            <v>サイドシル後</v>
          </cell>
          <cell r="F1086" t="str">
            <v>ＷＥシーラー</v>
          </cell>
          <cell r="G1086">
            <v>1</v>
          </cell>
          <cell r="H1086">
            <v>0</v>
          </cell>
          <cell r="I1086">
            <v>0</v>
          </cell>
          <cell r="J1086">
            <v>1</v>
          </cell>
        </row>
        <row r="1087">
          <cell r="A1087" t="str">
            <v>WE</v>
          </cell>
          <cell r="B1087" t="str">
            <v>S51</v>
          </cell>
          <cell r="C1087" t="str">
            <v>L.リヤーアウトサイドパネルセット</v>
          </cell>
          <cell r="E1087" t="str">
            <v>サイドシル後</v>
          </cell>
          <cell r="F1087" t="str">
            <v>スパッター</v>
          </cell>
          <cell r="G1087">
            <v>1</v>
          </cell>
          <cell r="H1087">
            <v>0</v>
          </cell>
          <cell r="I1087">
            <v>0</v>
          </cell>
          <cell r="J1087">
            <v>1</v>
          </cell>
        </row>
        <row r="1088">
          <cell r="A1088" t="str">
            <v>WE</v>
          </cell>
          <cell r="B1088" t="str">
            <v>S51</v>
          </cell>
          <cell r="C1088" t="str">
            <v>L.リヤーアウトサイドパネルセット</v>
          </cell>
          <cell r="E1088" t="str">
            <v>サイドシル後</v>
          </cell>
          <cell r="F1088" t="str">
            <v>デフォーム(凹)</v>
          </cell>
          <cell r="G1088">
            <v>0</v>
          </cell>
          <cell r="H1088">
            <v>1</v>
          </cell>
          <cell r="I1088">
            <v>0</v>
          </cell>
          <cell r="J1088">
            <v>1</v>
          </cell>
        </row>
        <row r="1089">
          <cell r="A1089" t="str">
            <v>WE</v>
          </cell>
          <cell r="B1089" t="str">
            <v>S51</v>
          </cell>
          <cell r="C1089" t="str">
            <v>L.リヤーアウトサイドパネルセット</v>
          </cell>
          <cell r="E1089" t="str">
            <v>ステップ</v>
          </cell>
          <cell r="F1089" t="str">
            <v>デフォーム(凹)</v>
          </cell>
          <cell r="G1089">
            <v>1</v>
          </cell>
          <cell r="H1089">
            <v>0</v>
          </cell>
          <cell r="I1089">
            <v>0</v>
          </cell>
          <cell r="J1089">
            <v>1</v>
          </cell>
        </row>
        <row r="1090">
          <cell r="A1090" t="str">
            <v>WE</v>
          </cell>
          <cell r="B1090" t="str">
            <v>S51</v>
          </cell>
          <cell r="C1090" t="str">
            <v>L.リヤーアウトサイドパネルセット</v>
          </cell>
          <cell r="E1090" t="str">
            <v>ルーフサイド後</v>
          </cell>
          <cell r="F1090" t="str">
            <v>デフォーム(凹)</v>
          </cell>
          <cell r="G1090">
            <v>1</v>
          </cell>
          <cell r="H1090">
            <v>0</v>
          </cell>
          <cell r="I1090">
            <v>0</v>
          </cell>
          <cell r="J1090">
            <v>1</v>
          </cell>
        </row>
        <row r="1091">
          <cell r="A1091" t="str">
            <v>WE</v>
          </cell>
          <cell r="B1091" t="str">
            <v>S51</v>
          </cell>
          <cell r="C1091" t="str">
            <v>L.リヤードアーアッパーサッシュCOMP</v>
          </cell>
          <cell r="E1091" t="str">
            <v>コーナー</v>
          </cell>
          <cell r="F1091" t="str">
            <v>塗装割れ</v>
          </cell>
          <cell r="G1091">
            <v>0</v>
          </cell>
          <cell r="H1091">
            <v>1</v>
          </cell>
          <cell r="I1091">
            <v>0</v>
          </cell>
          <cell r="J1091">
            <v>1</v>
          </cell>
        </row>
        <row r="1092">
          <cell r="A1092" t="str">
            <v>WE</v>
          </cell>
          <cell r="B1092" t="str">
            <v>S51</v>
          </cell>
          <cell r="C1092" t="str">
            <v>L.リヤードアーアッパーサッシュCOMP</v>
          </cell>
          <cell r="E1092" t="str">
            <v>上</v>
          </cell>
          <cell r="F1092" t="str">
            <v>スパッター</v>
          </cell>
          <cell r="G1092">
            <v>1</v>
          </cell>
          <cell r="H1092">
            <v>0</v>
          </cell>
          <cell r="I1092">
            <v>0</v>
          </cell>
          <cell r="J1092">
            <v>1</v>
          </cell>
        </row>
        <row r="1093">
          <cell r="A1093" t="str">
            <v>WE</v>
          </cell>
          <cell r="B1093" t="str">
            <v>S51</v>
          </cell>
          <cell r="C1093" t="str">
            <v>L.リヤードアーアッパーサッシュCOMP</v>
          </cell>
          <cell r="E1093" t="str">
            <v>上</v>
          </cell>
          <cell r="F1093" t="str">
            <v>デフォーム(凹)</v>
          </cell>
          <cell r="G1093">
            <v>1</v>
          </cell>
          <cell r="H1093">
            <v>0</v>
          </cell>
          <cell r="I1093">
            <v>0</v>
          </cell>
          <cell r="J1093">
            <v>1</v>
          </cell>
        </row>
        <row r="1094">
          <cell r="A1094" t="str">
            <v>WE</v>
          </cell>
          <cell r="B1094" t="str">
            <v>S51</v>
          </cell>
          <cell r="C1094" t="str">
            <v>L.リヤードアーアッパーサッシュCOMP</v>
          </cell>
          <cell r="E1094" t="str">
            <v>前</v>
          </cell>
          <cell r="F1094" t="str">
            <v>段差</v>
          </cell>
          <cell r="G1094">
            <v>0</v>
          </cell>
          <cell r="H1094">
            <v>1</v>
          </cell>
          <cell r="I1094">
            <v>0</v>
          </cell>
          <cell r="J1094">
            <v>1</v>
          </cell>
        </row>
        <row r="1095">
          <cell r="A1095" t="str">
            <v>WE</v>
          </cell>
          <cell r="B1095" t="str">
            <v>S51</v>
          </cell>
          <cell r="C1095" t="str">
            <v>L.リヤードアーモールディングASSY</v>
          </cell>
          <cell r="F1095" t="str">
            <v>スパッター</v>
          </cell>
          <cell r="G1095">
            <v>1</v>
          </cell>
          <cell r="H1095">
            <v>0</v>
          </cell>
          <cell r="I1095">
            <v>0</v>
          </cell>
          <cell r="J1095">
            <v>1</v>
          </cell>
        </row>
        <row r="1096">
          <cell r="A1096" t="str">
            <v>WE</v>
          </cell>
          <cell r="B1096" t="str">
            <v>S51</v>
          </cell>
          <cell r="C1096" t="str">
            <v>L.リヤードアーロックストライカーASSY</v>
          </cell>
          <cell r="F1096" t="str">
            <v>セリ</v>
          </cell>
          <cell r="G1096">
            <v>0</v>
          </cell>
          <cell r="H1096">
            <v>0</v>
          </cell>
          <cell r="I1096">
            <v>1</v>
          </cell>
          <cell r="J1096">
            <v>1</v>
          </cell>
        </row>
        <row r="1097">
          <cell r="A1097" t="str">
            <v>WE</v>
          </cell>
          <cell r="B1097" t="str">
            <v>S51</v>
          </cell>
          <cell r="C1097" t="str">
            <v>R.トランクサイドガーニッシュ</v>
          </cell>
          <cell r="F1097" t="str">
            <v>ナット無し</v>
          </cell>
          <cell r="G1097">
            <v>1</v>
          </cell>
          <cell r="H1097">
            <v>0</v>
          </cell>
          <cell r="I1097">
            <v>0</v>
          </cell>
          <cell r="J1097">
            <v>1</v>
          </cell>
        </row>
        <row r="1098">
          <cell r="A1098" t="str">
            <v>WE</v>
          </cell>
          <cell r="B1098" t="str">
            <v>S51</v>
          </cell>
          <cell r="C1098" t="str">
            <v>R.フロントアウトサイドパネルセット</v>
          </cell>
          <cell r="E1098" t="str">
            <v>FRピラー</v>
          </cell>
          <cell r="F1098" t="str">
            <v>スパッター</v>
          </cell>
          <cell r="G1098">
            <v>0</v>
          </cell>
          <cell r="H1098">
            <v>1</v>
          </cell>
          <cell r="I1098">
            <v>0</v>
          </cell>
          <cell r="J1098">
            <v>1</v>
          </cell>
        </row>
        <row r="1099">
          <cell r="A1099" t="str">
            <v>WE</v>
          </cell>
          <cell r="B1099" t="str">
            <v>S51</v>
          </cell>
          <cell r="C1099" t="str">
            <v>R.フロントアウトサイドパネルセット</v>
          </cell>
          <cell r="E1099" t="str">
            <v>FRピラー下</v>
          </cell>
          <cell r="F1099" t="str">
            <v>スパッター</v>
          </cell>
          <cell r="G1099">
            <v>1</v>
          </cell>
          <cell r="H1099">
            <v>0</v>
          </cell>
          <cell r="I1099">
            <v>0</v>
          </cell>
          <cell r="J1099">
            <v>1</v>
          </cell>
        </row>
        <row r="1100">
          <cell r="A1100" t="str">
            <v>WE</v>
          </cell>
          <cell r="B1100" t="str">
            <v>S51</v>
          </cell>
          <cell r="C1100" t="str">
            <v>R.フロントアウトサイドパネルセット</v>
          </cell>
          <cell r="E1100" t="str">
            <v>ステップ</v>
          </cell>
          <cell r="F1100" t="str">
            <v>ＷＥシーラー</v>
          </cell>
          <cell r="G1100">
            <v>0</v>
          </cell>
          <cell r="H1100">
            <v>1</v>
          </cell>
          <cell r="I1100">
            <v>0</v>
          </cell>
          <cell r="J1100">
            <v>1</v>
          </cell>
        </row>
        <row r="1101">
          <cell r="A1101" t="str">
            <v>WE</v>
          </cell>
          <cell r="B1101" t="str">
            <v>S51</v>
          </cell>
          <cell r="C1101" t="str">
            <v>R.フロントアウトサイドパネルセット</v>
          </cell>
          <cell r="E1101" t="str">
            <v>後</v>
          </cell>
          <cell r="F1101" t="str">
            <v>デフォーム(凹)</v>
          </cell>
          <cell r="G1101">
            <v>0</v>
          </cell>
          <cell r="H1101">
            <v>1</v>
          </cell>
          <cell r="I1101">
            <v>0</v>
          </cell>
          <cell r="J1101">
            <v>1</v>
          </cell>
        </row>
        <row r="1102">
          <cell r="A1102" t="str">
            <v>WE</v>
          </cell>
          <cell r="B1102" t="str">
            <v>S51</v>
          </cell>
          <cell r="C1102" t="str">
            <v>R.フロントアウトサイドパネルセット</v>
          </cell>
          <cell r="E1102" t="str">
            <v>上</v>
          </cell>
          <cell r="F1102" t="str">
            <v>当り</v>
          </cell>
          <cell r="G1102">
            <v>1</v>
          </cell>
          <cell r="H1102">
            <v>0</v>
          </cell>
          <cell r="I1102">
            <v>0</v>
          </cell>
          <cell r="J1102">
            <v>1</v>
          </cell>
        </row>
        <row r="1103">
          <cell r="A1103" t="str">
            <v>WE</v>
          </cell>
          <cell r="B1103" t="str">
            <v>S51</v>
          </cell>
          <cell r="C1103" t="str">
            <v>R.フロントドアーパネルCOMP</v>
          </cell>
          <cell r="D1103" t="str">
            <v>R.フロントフェンダーパネルCOMP</v>
          </cell>
          <cell r="E1103" t="str">
            <v>前中</v>
          </cell>
          <cell r="F1103" t="str">
            <v>チリ</v>
          </cell>
          <cell r="G1103">
            <v>0</v>
          </cell>
          <cell r="H1103">
            <v>1</v>
          </cell>
          <cell r="I1103">
            <v>0</v>
          </cell>
          <cell r="J1103">
            <v>1</v>
          </cell>
        </row>
        <row r="1104">
          <cell r="A1104" t="str">
            <v>WE</v>
          </cell>
          <cell r="B1104" t="str">
            <v>S51</v>
          </cell>
          <cell r="C1104" t="str">
            <v>R.フロントドアーパネルCOMP</v>
          </cell>
          <cell r="D1104" t="str">
            <v>R.リヤードアーパネルCOMP</v>
          </cell>
          <cell r="E1104" t="str">
            <v>後下</v>
          </cell>
          <cell r="F1104" t="str">
            <v>段差</v>
          </cell>
          <cell r="G1104">
            <v>0</v>
          </cell>
          <cell r="H1104">
            <v>0</v>
          </cell>
          <cell r="I1104">
            <v>1</v>
          </cell>
          <cell r="J1104">
            <v>1</v>
          </cell>
        </row>
        <row r="1105">
          <cell r="A1105" t="str">
            <v>WE</v>
          </cell>
          <cell r="B1105" t="str">
            <v>S51</v>
          </cell>
          <cell r="C1105" t="str">
            <v>R.フロントドアーパネルCOMP</v>
          </cell>
          <cell r="D1105" t="str">
            <v>R.リヤードアーパネルCOMP</v>
          </cell>
          <cell r="E1105" t="str">
            <v>後中</v>
          </cell>
          <cell r="F1105" t="str">
            <v>ＷＥシーラー</v>
          </cell>
          <cell r="G1105">
            <v>1</v>
          </cell>
          <cell r="H1105">
            <v>0</v>
          </cell>
          <cell r="I1105">
            <v>0</v>
          </cell>
          <cell r="J1105">
            <v>1</v>
          </cell>
        </row>
        <row r="1106">
          <cell r="A1106" t="str">
            <v>WE</v>
          </cell>
          <cell r="B1106" t="str">
            <v>S51</v>
          </cell>
          <cell r="C1106" t="str">
            <v>R.フロントドアーパネルCOMP</v>
          </cell>
          <cell r="E1106" t="str">
            <v>前中</v>
          </cell>
          <cell r="F1106" t="str">
            <v>デフォーム(凹)</v>
          </cell>
          <cell r="G1106">
            <v>0</v>
          </cell>
          <cell r="H1106">
            <v>1</v>
          </cell>
          <cell r="I1106">
            <v>0</v>
          </cell>
          <cell r="J1106">
            <v>1</v>
          </cell>
        </row>
        <row r="1107">
          <cell r="A1107" t="str">
            <v>WE</v>
          </cell>
          <cell r="B1107" t="str">
            <v>S51</v>
          </cell>
          <cell r="C1107" t="str">
            <v>R.フロントドアーロックストライカーASSY</v>
          </cell>
          <cell r="F1107" t="str">
            <v>当り</v>
          </cell>
          <cell r="G1107">
            <v>0</v>
          </cell>
          <cell r="H1107">
            <v>0</v>
          </cell>
          <cell r="I1107">
            <v>1</v>
          </cell>
          <cell r="J1107">
            <v>1</v>
          </cell>
        </row>
        <row r="1108">
          <cell r="A1108" t="str">
            <v>WE</v>
          </cell>
          <cell r="B1108" t="str">
            <v>S51</v>
          </cell>
          <cell r="C1108" t="str">
            <v>R.リヤーアウトサイドパネルセット</v>
          </cell>
          <cell r="E1108" t="str">
            <v>ルーフサイド後</v>
          </cell>
          <cell r="F1108" t="str">
            <v>デフォーム(凹)</v>
          </cell>
          <cell r="G1108">
            <v>1</v>
          </cell>
          <cell r="H1108">
            <v>0</v>
          </cell>
          <cell r="I1108">
            <v>0</v>
          </cell>
          <cell r="J1108">
            <v>1</v>
          </cell>
        </row>
        <row r="1109">
          <cell r="A1109" t="str">
            <v>WE</v>
          </cell>
          <cell r="B1109" t="str">
            <v>S51</v>
          </cell>
          <cell r="C1109" t="str">
            <v>R.リヤーアウトサイドパネルセット</v>
          </cell>
          <cell r="E1109" t="str">
            <v>ルーフサイド後</v>
          </cell>
          <cell r="F1109" t="str">
            <v>外傷</v>
          </cell>
          <cell r="G1109">
            <v>0</v>
          </cell>
          <cell r="H1109">
            <v>1</v>
          </cell>
          <cell r="I1109">
            <v>0</v>
          </cell>
          <cell r="J1109">
            <v>1</v>
          </cell>
        </row>
        <row r="1110">
          <cell r="A1110" t="str">
            <v>WE</v>
          </cell>
          <cell r="B1110" t="str">
            <v>S51</v>
          </cell>
          <cell r="C1110" t="str">
            <v>R.リヤーアウトサイドパネルセット</v>
          </cell>
          <cell r="E1110" t="str">
            <v>ルーフサイド後</v>
          </cell>
          <cell r="F1110" t="str">
            <v>当り</v>
          </cell>
          <cell r="G1110">
            <v>1</v>
          </cell>
          <cell r="H1110">
            <v>0</v>
          </cell>
          <cell r="I1110">
            <v>0</v>
          </cell>
          <cell r="J1110">
            <v>1</v>
          </cell>
        </row>
        <row r="1111">
          <cell r="A1111" t="str">
            <v>WE</v>
          </cell>
          <cell r="B1111" t="str">
            <v>S51</v>
          </cell>
          <cell r="C1111" t="str">
            <v>R.リヤードアーアウターウェザーストリップ</v>
          </cell>
          <cell r="F1111" t="str">
            <v>セット不可</v>
          </cell>
          <cell r="G1111">
            <v>1</v>
          </cell>
          <cell r="H1111">
            <v>0</v>
          </cell>
          <cell r="I1111">
            <v>0</v>
          </cell>
          <cell r="J1111">
            <v>1</v>
          </cell>
        </row>
        <row r="1112">
          <cell r="A1112" t="str">
            <v>WE</v>
          </cell>
          <cell r="B1112" t="str">
            <v>S51</v>
          </cell>
          <cell r="C1112" t="str">
            <v>R.リヤードアーアッパーサッシュCOMP</v>
          </cell>
          <cell r="E1112" t="str">
            <v>上</v>
          </cell>
          <cell r="F1112" t="str">
            <v>デフォーム(凹)</v>
          </cell>
          <cell r="G1112">
            <v>1</v>
          </cell>
          <cell r="H1112">
            <v>0</v>
          </cell>
          <cell r="I1112">
            <v>0</v>
          </cell>
          <cell r="J1112">
            <v>1</v>
          </cell>
        </row>
        <row r="1113">
          <cell r="A1113" t="str">
            <v>WE</v>
          </cell>
          <cell r="B1113" t="str">
            <v>S51</v>
          </cell>
          <cell r="C1113" t="str">
            <v>R.リヤードアーアッパーサッシュCOMP</v>
          </cell>
          <cell r="E1113" t="str">
            <v>前</v>
          </cell>
          <cell r="F1113" t="str">
            <v>デフォーム(凹)</v>
          </cell>
          <cell r="G1113">
            <v>1</v>
          </cell>
          <cell r="H1113">
            <v>0</v>
          </cell>
          <cell r="I1113">
            <v>0</v>
          </cell>
          <cell r="J1113">
            <v>1</v>
          </cell>
        </row>
        <row r="1114">
          <cell r="A1114" t="str">
            <v>WE</v>
          </cell>
          <cell r="B1114" t="str">
            <v>S51</v>
          </cell>
          <cell r="C1114" t="str">
            <v>R.リヤードアーパネルCOMP</v>
          </cell>
          <cell r="E1114" t="str">
            <v>後上</v>
          </cell>
          <cell r="F1114" t="str">
            <v>スパッター</v>
          </cell>
          <cell r="G1114">
            <v>1</v>
          </cell>
          <cell r="H1114">
            <v>0</v>
          </cell>
          <cell r="I1114">
            <v>0</v>
          </cell>
          <cell r="J1114">
            <v>1</v>
          </cell>
        </row>
        <row r="1115">
          <cell r="A1115" t="str">
            <v>WE</v>
          </cell>
          <cell r="B1115" t="str">
            <v>S51</v>
          </cell>
          <cell r="C1115" t="str">
            <v>R.リヤードアーパネルCOMP</v>
          </cell>
          <cell r="E1115" t="str">
            <v>前中</v>
          </cell>
          <cell r="F1115" t="str">
            <v>デフォーム(凹)</v>
          </cell>
          <cell r="G1115">
            <v>0</v>
          </cell>
          <cell r="H1115">
            <v>1</v>
          </cell>
          <cell r="I1115">
            <v>0</v>
          </cell>
          <cell r="J1115">
            <v>1</v>
          </cell>
        </row>
        <row r="1116">
          <cell r="A1116" t="str">
            <v>WE</v>
          </cell>
          <cell r="B1116" t="str">
            <v>S51</v>
          </cell>
          <cell r="C1116" t="str">
            <v>R.リヤードアーパネルCOMP</v>
          </cell>
          <cell r="E1116" t="str">
            <v>中下</v>
          </cell>
          <cell r="F1116" t="str">
            <v>ＷＥシーラー</v>
          </cell>
          <cell r="G1116">
            <v>1</v>
          </cell>
          <cell r="H1116">
            <v>0</v>
          </cell>
          <cell r="I1116">
            <v>0</v>
          </cell>
          <cell r="J1116">
            <v>1</v>
          </cell>
        </row>
        <row r="1117">
          <cell r="A1117" t="str">
            <v>WE</v>
          </cell>
          <cell r="B1117" t="str">
            <v>S51</v>
          </cell>
          <cell r="C1117" t="str">
            <v>R.リヤードアーパネルCOMP</v>
          </cell>
          <cell r="F1117" t="str">
            <v>デフォーム</v>
          </cell>
          <cell r="G1117">
            <v>0</v>
          </cell>
          <cell r="H1117">
            <v>0</v>
          </cell>
          <cell r="I1117">
            <v>1</v>
          </cell>
          <cell r="J1117">
            <v>1</v>
          </cell>
        </row>
        <row r="1118">
          <cell r="A1118" t="str">
            <v>WE</v>
          </cell>
          <cell r="B1118" t="str">
            <v>S51</v>
          </cell>
          <cell r="C1118" t="str">
            <v>R.リヤードアーパネルCOMP</v>
          </cell>
          <cell r="F1118" t="str">
            <v>閉時異音</v>
          </cell>
          <cell r="G1118">
            <v>0</v>
          </cell>
          <cell r="H1118">
            <v>0</v>
          </cell>
          <cell r="I1118">
            <v>1</v>
          </cell>
          <cell r="J1118">
            <v>1</v>
          </cell>
        </row>
        <row r="1119">
          <cell r="A1119" t="str">
            <v>WE</v>
          </cell>
          <cell r="B1119" t="str">
            <v>S51</v>
          </cell>
          <cell r="C1119" t="str">
            <v>R.リヤードアーロックストライカーASSY</v>
          </cell>
          <cell r="F1119" t="str">
            <v>セリ</v>
          </cell>
          <cell r="G1119">
            <v>0</v>
          </cell>
          <cell r="H1119">
            <v>0</v>
          </cell>
          <cell r="I1119">
            <v>1</v>
          </cell>
          <cell r="J1119">
            <v>1</v>
          </cell>
        </row>
        <row r="1120">
          <cell r="A1120" t="str">
            <v>WE</v>
          </cell>
          <cell r="B1120" t="str">
            <v>S51</v>
          </cell>
          <cell r="C1120" t="str">
            <v>ウインドシールドワイパーブレードDR側</v>
          </cell>
          <cell r="D1120" t="str">
            <v>フロントワイパーモーターCOMP</v>
          </cell>
          <cell r="F1120" t="str">
            <v>スポットズレ</v>
          </cell>
          <cell r="G1120">
            <v>1</v>
          </cell>
          <cell r="H1120">
            <v>0</v>
          </cell>
          <cell r="I1120">
            <v>0</v>
          </cell>
          <cell r="J1120">
            <v>1</v>
          </cell>
        </row>
        <row r="1121">
          <cell r="A1121" t="str">
            <v>WE</v>
          </cell>
          <cell r="B1121" t="str">
            <v>S51</v>
          </cell>
          <cell r="C1121" t="str">
            <v>ウインドシールドワイパーブレードDR側</v>
          </cell>
          <cell r="D1121" t="str">
            <v>フロントワイパーモーターCOMP</v>
          </cell>
          <cell r="F1121" t="str">
            <v>スポット不良</v>
          </cell>
          <cell r="G1121">
            <v>1</v>
          </cell>
          <cell r="H1121">
            <v>0</v>
          </cell>
          <cell r="I1121">
            <v>0</v>
          </cell>
          <cell r="J1121">
            <v>1</v>
          </cell>
        </row>
        <row r="1122">
          <cell r="A1122" t="str">
            <v>WE</v>
          </cell>
          <cell r="B1122" t="str">
            <v>S51</v>
          </cell>
          <cell r="C1122" t="str">
            <v>ダッシュボードアッパーCOMP</v>
          </cell>
          <cell r="F1122" t="str">
            <v>締付部穴ズレ</v>
          </cell>
          <cell r="G1122">
            <v>1</v>
          </cell>
          <cell r="H1122">
            <v>0</v>
          </cell>
          <cell r="I1122">
            <v>0</v>
          </cell>
          <cell r="J1122">
            <v>1</v>
          </cell>
        </row>
        <row r="1123">
          <cell r="A1123" t="str">
            <v>WE</v>
          </cell>
          <cell r="B1123" t="str">
            <v>S51</v>
          </cell>
          <cell r="C1123" t="str">
            <v>テールゲートCOMP</v>
          </cell>
          <cell r="E1123" t="str">
            <v>左下</v>
          </cell>
          <cell r="F1123" t="str">
            <v>折れ</v>
          </cell>
          <cell r="G1123">
            <v>0</v>
          </cell>
          <cell r="H1123">
            <v>1</v>
          </cell>
          <cell r="I1123">
            <v>0</v>
          </cell>
          <cell r="J1123">
            <v>1</v>
          </cell>
        </row>
        <row r="1124">
          <cell r="A1124" t="str">
            <v>WE</v>
          </cell>
          <cell r="B1124" t="str">
            <v>S51</v>
          </cell>
          <cell r="C1124" t="str">
            <v>テールゲートCOMP</v>
          </cell>
          <cell r="E1124" t="str">
            <v>左上</v>
          </cell>
          <cell r="F1124" t="str">
            <v>デフォーム(凹)</v>
          </cell>
          <cell r="G1124">
            <v>1</v>
          </cell>
          <cell r="H1124">
            <v>0</v>
          </cell>
          <cell r="I1124">
            <v>0</v>
          </cell>
          <cell r="J1124">
            <v>1</v>
          </cell>
        </row>
        <row r="1125">
          <cell r="A1125" t="str">
            <v>WE</v>
          </cell>
          <cell r="B1125" t="str">
            <v>S51</v>
          </cell>
          <cell r="C1125" t="str">
            <v>テールゲートCOMP</v>
          </cell>
          <cell r="F1125" t="str">
            <v>走行時雑音･異音</v>
          </cell>
          <cell r="G1125">
            <v>0</v>
          </cell>
          <cell r="H1125">
            <v>0</v>
          </cell>
          <cell r="I1125">
            <v>1</v>
          </cell>
          <cell r="J1125">
            <v>1</v>
          </cell>
        </row>
        <row r="1126">
          <cell r="A1126" t="str">
            <v>WE</v>
          </cell>
          <cell r="B1126" t="str">
            <v>S51</v>
          </cell>
          <cell r="C1126" t="str">
            <v>フロントワイパーモーターCOMP</v>
          </cell>
          <cell r="F1126" t="str">
            <v>締付部穴ズレ</v>
          </cell>
          <cell r="G1126">
            <v>1</v>
          </cell>
          <cell r="H1126">
            <v>0</v>
          </cell>
          <cell r="I1126">
            <v>0</v>
          </cell>
          <cell r="J1126">
            <v>1</v>
          </cell>
        </row>
        <row r="1127">
          <cell r="A1127" t="str">
            <v>WE</v>
          </cell>
          <cell r="B1127" t="str">
            <v>S51</v>
          </cell>
          <cell r="C1127" t="str">
            <v>ボンネットCOMP</v>
          </cell>
          <cell r="E1127" t="str">
            <v>前中</v>
          </cell>
          <cell r="F1127" t="str">
            <v>スパッター</v>
          </cell>
          <cell r="G1127">
            <v>1</v>
          </cell>
          <cell r="H1127">
            <v>0</v>
          </cell>
          <cell r="I1127">
            <v>0</v>
          </cell>
          <cell r="J1127">
            <v>1</v>
          </cell>
        </row>
        <row r="1128">
          <cell r="A1128" t="str">
            <v>WE</v>
          </cell>
          <cell r="B1128" t="str">
            <v>S51</v>
          </cell>
          <cell r="C1128" t="str">
            <v>ボンネットCOMP</v>
          </cell>
          <cell r="E1128" t="str">
            <v>前中</v>
          </cell>
          <cell r="F1128" t="str">
            <v>塗装割れ</v>
          </cell>
          <cell r="G1128">
            <v>1</v>
          </cell>
          <cell r="H1128">
            <v>0</v>
          </cell>
          <cell r="I1128">
            <v>0</v>
          </cell>
          <cell r="J1128">
            <v>1</v>
          </cell>
        </row>
        <row r="1129">
          <cell r="A1129" t="str">
            <v>WE</v>
          </cell>
          <cell r="B1129" t="str">
            <v>S51</v>
          </cell>
          <cell r="C1129" t="str">
            <v>ルーフパネルCOMP</v>
          </cell>
          <cell r="E1129" t="str">
            <v>後左</v>
          </cell>
          <cell r="F1129" t="str">
            <v>デフォーム(凹)</v>
          </cell>
          <cell r="G1129">
            <v>1</v>
          </cell>
          <cell r="H1129">
            <v>0</v>
          </cell>
          <cell r="I1129">
            <v>0</v>
          </cell>
          <cell r="J1129">
            <v>1</v>
          </cell>
        </row>
        <row r="1130">
          <cell r="A1130" t="str">
            <v>WE</v>
          </cell>
          <cell r="B1130" t="str">
            <v>S51</v>
          </cell>
          <cell r="C1130" t="str">
            <v>ルーフパネルCOMP</v>
          </cell>
          <cell r="E1130" t="str">
            <v>中左</v>
          </cell>
          <cell r="F1130" t="str">
            <v>デフォーム(凹)</v>
          </cell>
          <cell r="G1130">
            <v>1</v>
          </cell>
          <cell r="H1130">
            <v>0</v>
          </cell>
          <cell r="I1130">
            <v>0</v>
          </cell>
          <cell r="J1130">
            <v>1</v>
          </cell>
        </row>
        <row r="1131">
          <cell r="A1131" t="str">
            <v>AF</v>
          </cell>
          <cell r="B1131" t="str">
            <v>S5A</v>
          </cell>
          <cell r="C1131" t="str">
            <v>リヤーワイヤーハーネス</v>
          </cell>
          <cell r="D1131" t="str">
            <v>カプラー</v>
          </cell>
          <cell r="F1131" t="str">
            <v>割れ</v>
          </cell>
          <cell r="G1131">
            <v>1</v>
          </cell>
          <cell r="H1131">
            <v>0</v>
          </cell>
          <cell r="I1131">
            <v>0</v>
          </cell>
          <cell r="J1131">
            <v>1</v>
          </cell>
        </row>
        <row r="1132">
          <cell r="A1132" t="str">
            <v>AF</v>
          </cell>
          <cell r="B1132" t="str">
            <v>S5A</v>
          </cell>
          <cell r="C1132" t="str">
            <v>ルーフアンテナフィーダー</v>
          </cell>
          <cell r="D1132" t="str">
            <v>クリップ</v>
          </cell>
          <cell r="F1132" t="str">
            <v>セット不可</v>
          </cell>
          <cell r="G1132">
            <v>1</v>
          </cell>
          <cell r="H1132">
            <v>0</v>
          </cell>
          <cell r="I1132">
            <v>0</v>
          </cell>
          <cell r="J1132">
            <v>1</v>
          </cell>
        </row>
        <row r="1133">
          <cell r="A1133" t="str">
            <v>AF</v>
          </cell>
          <cell r="B1133" t="str">
            <v>S5A</v>
          </cell>
          <cell r="C1133" t="str">
            <v>ルーフアンテナフィーダー</v>
          </cell>
          <cell r="F1133" t="str">
            <v>ネジ山上がり</v>
          </cell>
          <cell r="G1133">
            <v>1</v>
          </cell>
          <cell r="H1133">
            <v>0</v>
          </cell>
          <cell r="I1133">
            <v>0</v>
          </cell>
          <cell r="J1133">
            <v>1</v>
          </cell>
        </row>
        <row r="1134">
          <cell r="A1134" t="str">
            <v>AF</v>
          </cell>
          <cell r="B1134" t="str">
            <v>S5A</v>
          </cell>
          <cell r="C1134" t="str">
            <v>レンズ(トランクライト)</v>
          </cell>
          <cell r="F1134" t="str">
            <v>不灯</v>
          </cell>
          <cell r="G1134">
            <v>0</v>
          </cell>
          <cell r="H1134">
            <v>1</v>
          </cell>
          <cell r="I1134">
            <v>0</v>
          </cell>
          <cell r="J1134">
            <v>1</v>
          </cell>
        </row>
        <row r="1135">
          <cell r="A1135" t="str">
            <v>PA</v>
          </cell>
          <cell r="B1135" t="str">
            <v>S5A</v>
          </cell>
          <cell r="C1135" t="str">
            <v>L.フロントドアーパネルCOMP</v>
          </cell>
          <cell r="D1135" t="str">
            <v>ドアーストッパー</v>
          </cell>
          <cell r="F1135" t="str">
            <v>誤組</v>
          </cell>
          <cell r="G1135">
            <v>1</v>
          </cell>
          <cell r="H1135">
            <v>0</v>
          </cell>
          <cell r="I1135">
            <v>0</v>
          </cell>
          <cell r="J1135">
            <v>1</v>
          </cell>
        </row>
        <row r="1136">
          <cell r="A1136" t="str">
            <v>PA</v>
          </cell>
          <cell r="B1136" t="str">
            <v>S5A</v>
          </cell>
          <cell r="C1136" t="str">
            <v>L.リヤーアウトサイドパネルセット</v>
          </cell>
          <cell r="E1136" t="str">
            <v>前</v>
          </cell>
          <cell r="F1136" t="str">
            <v>４Ｔシーラー</v>
          </cell>
          <cell r="G1136">
            <v>0</v>
          </cell>
          <cell r="H1136">
            <v>1</v>
          </cell>
          <cell r="I1136">
            <v>0</v>
          </cell>
          <cell r="J1136">
            <v>1</v>
          </cell>
        </row>
        <row r="1137">
          <cell r="A1137" t="str">
            <v>PA</v>
          </cell>
          <cell r="B1137" t="str">
            <v>S5A</v>
          </cell>
          <cell r="C1137" t="str">
            <v>L.リヤードアーパネルCOMP</v>
          </cell>
          <cell r="F1137" t="str">
            <v>外傷</v>
          </cell>
          <cell r="G1137">
            <v>1</v>
          </cell>
          <cell r="H1137">
            <v>0</v>
          </cell>
          <cell r="I1137">
            <v>0</v>
          </cell>
          <cell r="J1137">
            <v>1</v>
          </cell>
        </row>
        <row r="1138">
          <cell r="A1138" t="str">
            <v>PA</v>
          </cell>
          <cell r="B1138" t="str">
            <v>S5A</v>
          </cell>
          <cell r="C1138" t="str">
            <v>R.カウルサイドライニング</v>
          </cell>
          <cell r="F1138" t="str">
            <v>雨洩れ</v>
          </cell>
          <cell r="G1138">
            <v>1</v>
          </cell>
          <cell r="H1138">
            <v>0</v>
          </cell>
          <cell r="I1138">
            <v>0</v>
          </cell>
          <cell r="J1138">
            <v>1</v>
          </cell>
        </row>
        <row r="1139">
          <cell r="A1139" t="str">
            <v>PA</v>
          </cell>
          <cell r="B1139" t="str">
            <v>S5A</v>
          </cell>
          <cell r="C1139" t="str">
            <v>R.フロントドアーアッパーサッシュCOMP</v>
          </cell>
          <cell r="D1139" t="str">
            <v>テープ</v>
          </cell>
          <cell r="E1139" t="str">
            <v>上</v>
          </cell>
          <cell r="F1139" t="str">
            <v>貼付不良</v>
          </cell>
          <cell r="G1139">
            <v>1</v>
          </cell>
          <cell r="H1139">
            <v>0</v>
          </cell>
          <cell r="I1139">
            <v>0</v>
          </cell>
          <cell r="J1139">
            <v>1</v>
          </cell>
        </row>
        <row r="1140">
          <cell r="A1140" t="str">
            <v>PA</v>
          </cell>
          <cell r="B1140" t="str">
            <v>S5A</v>
          </cell>
          <cell r="C1140" t="str">
            <v>R.フロントフェンダーパネルCOMP</v>
          </cell>
          <cell r="E1140" t="str">
            <v>後上</v>
          </cell>
          <cell r="F1140" t="str">
            <v>塗装不良</v>
          </cell>
          <cell r="G1140">
            <v>1</v>
          </cell>
          <cell r="H1140">
            <v>0</v>
          </cell>
          <cell r="I1140">
            <v>0</v>
          </cell>
          <cell r="J1140">
            <v>1</v>
          </cell>
        </row>
        <row r="1141">
          <cell r="A1141" t="str">
            <v>PA</v>
          </cell>
          <cell r="B1141" t="str">
            <v>S5A</v>
          </cell>
          <cell r="C1141" t="str">
            <v>トランクリッドCOMP</v>
          </cell>
          <cell r="E1141" t="str">
            <v>右</v>
          </cell>
          <cell r="F1141" t="str">
            <v>ゴミ</v>
          </cell>
          <cell r="G1141">
            <v>1</v>
          </cell>
          <cell r="H1141">
            <v>0</v>
          </cell>
          <cell r="I1141">
            <v>0</v>
          </cell>
          <cell r="J1141">
            <v>1</v>
          </cell>
        </row>
        <row r="1142">
          <cell r="A1142" t="str">
            <v>PA</v>
          </cell>
          <cell r="B1142" t="str">
            <v>S5A</v>
          </cell>
          <cell r="C1142" t="str">
            <v>トランクリッドCOMP</v>
          </cell>
          <cell r="E1142" t="str">
            <v>左</v>
          </cell>
          <cell r="F1142" t="str">
            <v>塗装不良</v>
          </cell>
          <cell r="G1142">
            <v>1</v>
          </cell>
          <cell r="H1142">
            <v>0</v>
          </cell>
          <cell r="I1142">
            <v>0</v>
          </cell>
          <cell r="J1142">
            <v>1</v>
          </cell>
        </row>
        <row r="1143">
          <cell r="A1143" t="str">
            <v>PA</v>
          </cell>
          <cell r="B1143" t="str">
            <v>S5A</v>
          </cell>
          <cell r="C1143" t="str">
            <v>トランクリッドCOMP</v>
          </cell>
          <cell r="E1143" t="str">
            <v>中</v>
          </cell>
          <cell r="F1143" t="str">
            <v>塗装不良</v>
          </cell>
          <cell r="G1143">
            <v>1</v>
          </cell>
          <cell r="H1143">
            <v>0</v>
          </cell>
          <cell r="I1143">
            <v>0</v>
          </cell>
          <cell r="J1143">
            <v>1</v>
          </cell>
        </row>
        <row r="1144">
          <cell r="A1144" t="str">
            <v>PA</v>
          </cell>
          <cell r="B1144" t="str">
            <v>S5A</v>
          </cell>
          <cell r="C1144" t="str">
            <v>ボンネットCOMP</v>
          </cell>
          <cell r="E1144" t="str">
            <v>後中</v>
          </cell>
          <cell r="F1144" t="str">
            <v>ゴミ</v>
          </cell>
          <cell r="G1144">
            <v>1</v>
          </cell>
          <cell r="H1144">
            <v>0</v>
          </cell>
          <cell r="I1144">
            <v>0</v>
          </cell>
          <cell r="J1144">
            <v>1</v>
          </cell>
        </row>
        <row r="1145">
          <cell r="A1145" t="str">
            <v>PA</v>
          </cell>
          <cell r="B1145" t="str">
            <v>S5A</v>
          </cell>
          <cell r="C1145" t="str">
            <v>ボンネットCOMP</v>
          </cell>
          <cell r="E1145" t="str">
            <v>前中</v>
          </cell>
          <cell r="F1145" t="str">
            <v>デフォーム(凹)</v>
          </cell>
          <cell r="G1145">
            <v>1</v>
          </cell>
          <cell r="H1145">
            <v>0</v>
          </cell>
          <cell r="I1145">
            <v>0</v>
          </cell>
          <cell r="J1145">
            <v>1</v>
          </cell>
        </row>
        <row r="1146">
          <cell r="A1146" t="str">
            <v>PA</v>
          </cell>
          <cell r="B1146" t="str">
            <v>S5A</v>
          </cell>
          <cell r="C1146" t="str">
            <v>ボンネットCOMP</v>
          </cell>
          <cell r="E1146" t="str">
            <v>中左</v>
          </cell>
          <cell r="F1146" t="str">
            <v>塗装不良</v>
          </cell>
          <cell r="G1146">
            <v>1</v>
          </cell>
          <cell r="H1146">
            <v>0</v>
          </cell>
          <cell r="I1146">
            <v>0</v>
          </cell>
          <cell r="J1146">
            <v>1</v>
          </cell>
        </row>
        <row r="1147">
          <cell r="A1147" t="str">
            <v>PA</v>
          </cell>
          <cell r="B1147" t="str">
            <v>S5A</v>
          </cell>
          <cell r="C1147" t="str">
            <v>ボンネットCOMP</v>
          </cell>
          <cell r="E1147" t="str">
            <v>中中</v>
          </cell>
          <cell r="F1147" t="str">
            <v>塗装不良</v>
          </cell>
          <cell r="G1147">
            <v>1</v>
          </cell>
          <cell r="H1147">
            <v>0</v>
          </cell>
          <cell r="I1147">
            <v>0</v>
          </cell>
          <cell r="J1147">
            <v>1</v>
          </cell>
        </row>
        <row r="1148">
          <cell r="A1148" t="str">
            <v>PO</v>
          </cell>
          <cell r="B1148" t="str">
            <v>S5A</v>
          </cell>
          <cell r="C1148" t="str">
            <v>オートラジオチューナーASSY</v>
          </cell>
          <cell r="F1148" t="str">
            <v>不鳴り</v>
          </cell>
          <cell r="G1148">
            <v>1</v>
          </cell>
          <cell r="H1148">
            <v>0</v>
          </cell>
          <cell r="I1148">
            <v>0</v>
          </cell>
          <cell r="J1148">
            <v>1</v>
          </cell>
        </row>
        <row r="1149">
          <cell r="A1149" t="str">
            <v>PO</v>
          </cell>
          <cell r="B1149" t="str">
            <v>S5A</v>
          </cell>
          <cell r="C1149" t="str">
            <v>グローブボックスASSY</v>
          </cell>
          <cell r="F1149" t="str">
            <v>開き悪い</v>
          </cell>
          <cell r="G1149">
            <v>0</v>
          </cell>
          <cell r="H1149">
            <v>1</v>
          </cell>
          <cell r="I1149">
            <v>0</v>
          </cell>
          <cell r="J1149">
            <v>1</v>
          </cell>
        </row>
        <row r="1150">
          <cell r="A1150" t="str">
            <v>PO</v>
          </cell>
          <cell r="B1150" t="str">
            <v>S5A</v>
          </cell>
          <cell r="C1150" t="str">
            <v>グローブボックスASSY</v>
          </cell>
          <cell r="F1150" t="str">
            <v>段差</v>
          </cell>
          <cell r="G1150">
            <v>0</v>
          </cell>
          <cell r="H1150">
            <v>1</v>
          </cell>
          <cell r="I1150">
            <v>0</v>
          </cell>
          <cell r="J1150">
            <v>1</v>
          </cell>
        </row>
        <row r="1151">
          <cell r="A1151" t="str">
            <v>PO</v>
          </cell>
          <cell r="B1151" t="str">
            <v>S5A</v>
          </cell>
          <cell r="C1151" t="str">
            <v>フロントコンソール</v>
          </cell>
          <cell r="D1151" t="str">
            <v>スクリューGRO</v>
          </cell>
          <cell r="F1151" t="str">
            <v>未取付</v>
          </cell>
          <cell r="G1151">
            <v>1</v>
          </cell>
          <cell r="H1151">
            <v>0</v>
          </cell>
          <cell r="I1151">
            <v>0</v>
          </cell>
          <cell r="J1151">
            <v>1</v>
          </cell>
        </row>
        <row r="1152">
          <cell r="A1152" t="str">
            <v>PO</v>
          </cell>
          <cell r="B1152" t="str">
            <v>S5A</v>
          </cell>
          <cell r="C1152" t="str">
            <v>リヤーバンパーフェイス</v>
          </cell>
          <cell r="E1152" t="str">
            <v>右</v>
          </cell>
          <cell r="F1152" t="str">
            <v>ゴミ</v>
          </cell>
          <cell r="G1152">
            <v>0</v>
          </cell>
          <cell r="H1152">
            <v>1</v>
          </cell>
          <cell r="I1152">
            <v>0</v>
          </cell>
          <cell r="J1152">
            <v>1</v>
          </cell>
        </row>
        <row r="1153">
          <cell r="A1153" t="str">
            <v>PO</v>
          </cell>
          <cell r="B1153" t="str">
            <v>S5A</v>
          </cell>
          <cell r="C1153" t="str">
            <v>リヤーバンパーフェイス</v>
          </cell>
          <cell r="E1153" t="str">
            <v>中</v>
          </cell>
          <cell r="F1153" t="str">
            <v>塗装不良</v>
          </cell>
          <cell r="G1153">
            <v>0</v>
          </cell>
          <cell r="H1153">
            <v>1</v>
          </cell>
          <cell r="I1153">
            <v>0</v>
          </cell>
          <cell r="J1153">
            <v>1</v>
          </cell>
        </row>
        <row r="1154">
          <cell r="A1154" t="str">
            <v>WE</v>
          </cell>
          <cell r="B1154" t="str">
            <v>S5A</v>
          </cell>
          <cell r="C1154" t="str">
            <v>L.FR.ウインドシールドサイドモールASSY.</v>
          </cell>
          <cell r="D1154" t="str">
            <v>クリップ</v>
          </cell>
          <cell r="F1154" t="str">
            <v>セット不良</v>
          </cell>
          <cell r="G1154">
            <v>1</v>
          </cell>
          <cell r="H1154">
            <v>0</v>
          </cell>
          <cell r="I1154">
            <v>0</v>
          </cell>
          <cell r="J1154">
            <v>1</v>
          </cell>
        </row>
        <row r="1155">
          <cell r="A1155" t="str">
            <v>WE</v>
          </cell>
          <cell r="B1155" t="str">
            <v>S5A</v>
          </cell>
          <cell r="C1155" t="str">
            <v>L.FR.ウインドシールドサイドモールASSY.</v>
          </cell>
          <cell r="F1155" t="str">
            <v>Tスタット欠</v>
          </cell>
          <cell r="G1155">
            <v>1</v>
          </cell>
          <cell r="H1155">
            <v>0</v>
          </cell>
          <cell r="I1155">
            <v>0</v>
          </cell>
          <cell r="J1155">
            <v>1</v>
          </cell>
        </row>
        <row r="1156">
          <cell r="A1156" t="str">
            <v>WE</v>
          </cell>
          <cell r="B1156" t="str">
            <v>S5A</v>
          </cell>
          <cell r="C1156" t="str">
            <v>L.サイドシルパネル</v>
          </cell>
          <cell r="E1156" t="str">
            <v>後</v>
          </cell>
          <cell r="F1156" t="str">
            <v>デフォーム(凹)</v>
          </cell>
          <cell r="G1156">
            <v>1</v>
          </cell>
          <cell r="H1156">
            <v>0</v>
          </cell>
          <cell r="I1156">
            <v>0</v>
          </cell>
          <cell r="J1156">
            <v>1</v>
          </cell>
        </row>
        <row r="1157">
          <cell r="A1157" t="str">
            <v>WE</v>
          </cell>
          <cell r="B1157" t="str">
            <v>S5A</v>
          </cell>
          <cell r="C1157" t="str">
            <v>L.テールライトASSY</v>
          </cell>
          <cell r="D1157" t="str">
            <v>L.リッドライトユニット</v>
          </cell>
          <cell r="F1157" t="str">
            <v>チリ</v>
          </cell>
          <cell r="G1157">
            <v>0</v>
          </cell>
          <cell r="H1157">
            <v>1</v>
          </cell>
          <cell r="I1157">
            <v>0</v>
          </cell>
          <cell r="J1157">
            <v>1</v>
          </cell>
        </row>
        <row r="1158">
          <cell r="A1158" t="str">
            <v>WE</v>
          </cell>
          <cell r="B1158" t="str">
            <v>S5A</v>
          </cell>
          <cell r="C1158" t="str">
            <v>L.フロントアウトサイドパネルセット</v>
          </cell>
          <cell r="E1158" t="str">
            <v>FRピラー</v>
          </cell>
          <cell r="F1158" t="str">
            <v>スパッター</v>
          </cell>
          <cell r="G1158">
            <v>0</v>
          </cell>
          <cell r="H1158">
            <v>1</v>
          </cell>
          <cell r="I1158">
            <v>0</v>
          </cell>
          <cell r="J1158">
            <v>1</v>
          </cell>
        </row>
        <row r="1159">
          <cell r="A1159" t="str">
            <v>WE</v>
          </cell>
          <cell r="B1159" t="str">
            <v>S5A</v>
          </cell>
          <cell r="C1159" t="str">
            <v>L.フロントアウトサイドパネルセット</v>
          </cell>
          <cell r="E1159" t="str">
            <v>サイドシル前</v>
          </cell>
          <cell r="F1159" t="str">
            <v>デフォーム(凹)</v>
          </cell>
          <cell r="G1159">
            <v>1</v>
          </cell>
          <cell r="H1159">
            <v>0</v>
          </cell>
          <cell r="I1159">
            <v>0</v>
          </cell>
          <cell r="J1159">
            <v>1</v>
          </cell>
        </row>
        <row r="1160">
          <cell r="A1160" t="str">
            <v>WE</v>
          </cell>
          <cell r="B1160" t="str">
            <v>S5A</v>
          </cell>
          <cell r="C1160" t="str">
            <v>L.フロントアウトサイドパネルセット</v>
          </cell>
          <cell r="E1160" t="str">
            <v>サイドシル前</v>
          </cell>
          <cell r="F1160" t="str">
            <v>素材キズ</v>
          </cell>
          <cell r="G1160">
            <v>0</v>
          </cell>
          <cell r="H1160">
            <v>1</v>
          </cell>
          <cell r="I1160">
            <v>0</v>
          </cell>
          <cell r="J1160">
            <v>1</v>
          </cell>
        </row>
        <row r="1161">
          <cell r="A1161" t="str">
            <v>WE</v>
          </cell>
          <cell r="B1161" t="str">
            <v>S5A</v>
          </cell>
          <cell r="C1161" t="str">
            <v>L.フロントアウトサイドパネルセット</v>
          </cell>
          <cell r="E1161" t="str">
            <v>ルーフサイド前</v>
          </cell>
          <cell r="F1161" t="str">
            <v>スパッター</v>
          </cell>
          <cell r="G1161">
            <v>0</v>
          </cell>
          <cell r="H1161">
            <v>1</v>
          </cell>
          <cell r="I1161">
            <v>0</v>
          </cell>
          <cell r="J1161">
            <v>1</v>
          </cell>
        </row>
        <row r="1162">
          <cell r="A1162" t="str">
            <v>WE</v>
          </cell>
          <cell r="B1162" t="str">
            <v>S5A</v>
          </cell>
          <cell r="C1162" t="str">
            <v>L.フロントドアーサッシュガーニッシュ</v>
          </cell>
          <cell r="D1162" t="str">
            <v>L.リヤードアーサッシュガーニッシュ</v>
          </cell>
          <cell r="E1162" t="str">
            <v>上</v>
          </cell>
          <cell r="F1162" t="str">
            <v>チリ</v>
          </cell>
          <cell r="G1162">
            <v>0</v>
          </cell>
          <cell r="H1162">
            <v>1</v>
          </cell>
          <cell r="I1162">
            <v>0</v>
          </cell>
          <cell r="J1162">
            <v>1</v>
          </cell>
        </row>
        <row r="1163">
          <cell r="A1163" t="str">
            <v>WE</v>
          </cell>
          <cell r="B1163" t="str">
            <v>S5A</v>
          </cell>
          <cell r="C1163" t="str">
            <v>L.フロントドアーパネルCOMP</v>
          </cell>
          <cell r="E1163" t="str">
            <v>後下</v>
          </cell>
          <cell r="F1163" t="str">
            <v>デフォーム(凹)</v>
          </cell>
          <cell r="G1163">
            <v>1</v>
          </cell>
          <cell r="H1163">
            <v>0</v>
          </cell>
          <cell r="I1163">
            <v>0</v>
          </cell>
          <cell r="J1163">
            <v>1</v>
          </cell>
        </row>
        <row r="1164">
          <cell r="A1164" t="str">
            <v>WE</v>
          </cell>
          <cell r="B1164" t="str">
            <v>S5A</v>
          </cell>
          <cell r="C1164" t="str">
            <v>L.フロントドアーパネルCOMP</v>
          </cell>
          <cell r="E1164" t="str">
            <v>後上</v>
          </cell>
          <cell r="F1164" t="str">
            <v>デフォーム(凹)</v>
          </cell>
          <cell r="G1164">
            <v>0</v>
          </cell>
          <cell r="H1164">
            <v>1</v>
          </cell>
          <cell r="I1164">
            <v>0</v>
          </cell>
          <cell r="J1164">
            <v>1</v>
          </cell>
        </row>
        <row r="1165">
          <cell r="A1165" t="str">
            <v>WE</v>
          </cell>
          <cell r="B1165" t="str">
            <v>S5A</v>
          </cell>
          <cell r="C1165" t="str">
            <v>L.フロントドアーパネルCOMP</v>
          </cell>
          <cell r="E1165" t="str">
            <v>中中</v>
          </cell>
          <cell r="F1165" t="str">
            <v>デフォーム(凹)</v>
          </cell>
          <cell r="G1165">
            <v>0</v>
          </cell>
          <cell r="H1165">
            <v>1</v>
          </cell>
          <cell r="I1165">
            <v>0</v>
          </cell>
          <cell r="J1165">
            <v>1</v>
          </cell>
        </row>
        <row r="1166">
          <cell r="A1166" t="str">
            <v>WE</v>
          </cell>
          <cell r="B1166" t="str">
            <v>S5A</v>
          </cell>
          <cell r="C1166" t="str">
            <v>L.フロントドアーパネルCOMP</v>
          </cell>
          <cell r="E1166" t="str">
            <v>内</v>
          </cell>
          <cell r="F1166" t="str">
            <v>スポット不良</v>
          </cell>
          <cell r="G1166">
            <v>1</v>
          </cell>
          <cell r="H1166">
            <v>0</v>
          </cell>
          <cell r="I1166">
            <v>0</v>
          </cell>
          <cell r="J1166">
            <v>1</v>
          </cell>
        </row>
        <row r="1167">
          <cell r="A1167" t="str">
            <v>WE</v>
          </cell>
          <cell r="B1167" t="str">
            <v>S5A</v>
          </cell>
          <cell r="C1167" t="str">
            <v>L.リヤーアウトサイドパネルセット</v>
          </cell>
          <cell r="D1167" t="str">
            <v>トランクリッドCOMP</v>
          </cell>
          <cell r="E1167" t="str">
            <v>左サイド</v>
          </cell>
          <cell r="F1167" t="str">
            <v>段差</v>
          </cell>
          <cell r="G1167">
            <v>0</v>
          </cell>
          <cell r="H1167">
            <v>1</v>
          </cell>
          <cell r="I1167">
            <v>0</v>
          </cell>
          <cell r="J1167">
            <v>1</v>
          </cell>
        </row>
        <row r="1168">
          <cell r="A1168" t="str">
            <v>WE</v>
          </cell>
          <cell r="B1168" t="str">
            <v>S5A</v>
          </cell>
          <cell r="C1168" t="str">
            <v>L.リヤーアウトサイドパネルセット</v>
          </cell>
          <cell r="E1168" t="str">
            <v>後</v>
          </cell>
          <cell r="F1168" t="str">
            <v>デフォーム(凹)</v>
          </cell>
          <cell r="G1168">
            <v>1</v>
          </cell>
          <cell r="H1168">
            <v>0</v>
          </cell>
          <cell r="I1168">
            <v>0</v>
          </cell>
          <cell r="J1168">
            <v>1</v>
          </cell>
        </row>
        <row r="1169">
          <cell r="A1169" t="str">
            <v>WE</v>
          </cell>
          <cell r="B1169" t="str">
            <v>S5A</v>
          </cell>
          <cell r="C1169" t="str">
            <v>L.リヤードアーパネルCOMP</v>
          </cell>
          <cell r="E1169" t="str">
            <v>後上</v>
          </cell>
          <cell r="F1169" t="str">
            <v>ＷＥシーラー</v>
          </cell>
          <cell r="G1169">
            <v>0</v>
          </cell>
          <cell r="H1169">
            <v>1</v>
          </cell>
          <cell r="I1169">
            <v>0</v>
          </cell>
          <cell r="J1169">
            <v>1</v>
          </cell>
        </row>
        <row r="1170">
          <cell r="A1170" t="str">
            <v>WE</v>
          </cell>
          <cell r="B1170" t="str">
            <v>S5A</v>
          </cell>
          <cell r="C1170" t="str">
            <v>L.リヤードアーパネルCOMP</v>
          </cell>
          <cell r="E1170" t="str">
            <v>後上</v>
          </cell>
          <cell r="F1170" t="str">
            <v>デフォーム(凹)</v>
          </cell>
          <cell r="G1170">
            <v>1</v>
          </cell>
          <cell r="H1170">
            <v>0</v>
          </cell>
          <cell r="I1170">
            <v>0</v>
          </cell>
          <cell r="J1170">
            <v>1</v>
          </cell>
        </row>
        <row r="1171">
          <cell r="A1171" t="str">
            <v>WE</v>
          </cell>
          <cell r="B1171" t="str">
            <v>S5A</v>
          </cell>
          <cell r="C1171" t="str">
            <v>L.リヤードアーパネルCOMP</v>
          </cell>
          <cell r="E1171" t="str">
            <v>前上</v>
          </cell>
          <cell r="F1171" t="str">
            <v>デフォーム(凸)</v>
          </cell>
          <cell r="G1171">
            <v>0</v>
          </cell>
          <cell r="H1171">
            <v>1</v>
          </cell>
          <cell r="I1171">
            <v>0</v>
          </cell>
          <cell r="J1171">
            <v>1</v>
          </cell>
        </row>
        <row r="1172">
          <cell r="A1172" t="str">
            <v>WE</v>
          </cell>
          <cell r="B1172" t="str">
            <v>S5A</v>
          </cell>
          <cell r="C1172" t="str">
            <v>L.リヤードアーパネルCOMP</v>
          </cell>
          <cell r="E1172" t="str">
            <v>前中</v>
          </cell>
          <cell r="F1172" t="str">
            <v>ＷＥシーラー</v>
          </cell>
          <cell r="G1172">
            <v>1</v>
          </cell>
          <cell r="H1172">
            <v>0</v>
          </cell>
          <cell r="I1172">
            <v>0</v>
          </cell>
          <cell r="J1172">
            <v>1</v>
          </cell>
        </row>
        <row r="1173">
          <cell r="A1173" t="str">
            <v>WE</v>
          </cell>
          <cell r="B1173" t="str">
            <v>S5A</v>
          </cell>
          <cell r="C1173" t="str">
            <v>L.ルーフモールディングASSY</v>
          </cell>
          <cell r="F1173" t="str">
            <v>Tスタット欠</v>
          </cell>
          <cell r="G1173">
            <v>1</v>
          </cell>
          <cell r="H1173">
            <v>0</v>
          </cell>
          <cell r="I1173">
            <v>0</v>
          </cell>
          <cell r="J1173">
            <v>1</v>
          </cell>
        </row>
        <row r="1174">
          <cell r="A1174" t="str">
            <v>WE</v>
          </cell>
          <cell r="B1174" t="str">
            <v>S5A</v>
          </cell>
          <cell r="C1174" t="str">
            <v>R.テールライトASSY</v>
          </cell>
          <cell r="D1174" t="str">
            <v>R.リッドライトユニット</v>
          </cell>
          <cell r="F1174" t="str">
            <v>チリ</v>
          </cell>
          <cell r="G1174">
            <v>0</v>
          </cell>
          <cell r="H1174">
            <v>1</v>
          </cell>
          <cell r="I1174">
            <v>0</v>
          </cell>
          <cell r="J1174">
            <v>1</v>
          </cell>
        </row>
        <row r="1175">
          <cell r="A1175" t="str">
            <v>WE</v>
          </cell>
          <cell r="B1175" t="str">
            <v>S5A</v>
          </cell>
          <cell r="C1175" t="str">
            <v>R.フロントアウトサイドパネルセット</v>
          </cell>
          <cell r="E1175" t="str">
            <v>CTRピラー下</v>
          </cell>
          <cell r="F1175" t="str">
            <v>ＷＥシーラー</v>
          </cell>
          <cell r="G1175">
            <v>0</v>
          </cell>
          <cell r="H1175">
            <v>1</v>
          </cell>
          <cell r="I1175">
            <v>0</v>
          </cell>
          <cell r="J1175">
            <v>1</v>
          </cell>
        </row>
        <row r="1176">
          <cell r="A1176" t="str">
            <v>WE</v>
          </cell>
          <cell r="B1176" t="str">
            <v>S5A</v>
          </cell>
          <cell r="C1176" t="str">
            <v>R.フロントアウトサイドパネルセット</v>
          </cell>
          <cell r="E1176" t="str">
            <v>サイドシル前</v>
          </cell>
          <cell r="F1176" t="str">
            <v>ＷＥシーラー</v>
          </cell>
          <cell r="G1176">
            <v>1</v>
          </cell>
          <cell r="H1176">
            <v>0</v>
          </cell>
          <cell r="I1176">
            <v>0</v>
          </cell>
          <cell r="J1176">
            <v>1</v>
          </cell>
        </row>
        <row r="1177">
          <cell r="A1177" t="str">
            <v>WE</v>
          </cell>
          <cell r="B1177" t="str">
            <v>S5A</v>
          </cell>
          <cell r="C1177" t="str">
            <v>R.フロントアウトサイドパネルセット</v>
          </cell>
          <cell r="E1177" t="str">
            <v>ステップ</v>
          </cell>
          <cell r="F1177" t="str">
            <v>スパッター</v>
          </cell>
          <cell r="G1177">
            <v>0</v>
          </cell>
          <cell r="H1177">
            <v>1</v>
          </cell>
          <cell r="I1177">
            <v>0</v>
          </cell>
          <cell r="J1177">
            <v>1</v>
          </cell>
        </row>
        <row r="1178">
          <cell r="A1178" t="str">
            <v>WE</v>
          </cell>
          <cell r="B1178" t="str">
            <v>S5A</v>
          </cell>
          <cell r="C1178" t="str">
            <v>R.フロントアウトサイドパネルセット</v>
          </cell>
          <cell r="E1178" t="str">
            <v>ステップ</v>
          </cell>
          <cell r="F1178" t="str">
            <v>デフォーム(凹)</v>
          </cell>
          <cell r="G1178">
            <v>0</v>
          </cell>
          <cell r="H1178">
            <v>1</v>
          </cell>
          <cell r="I1178">
            <v>0</v>
          </cell>
          <cell r="J1178">
            <v>1</v>
          </cell>
        </row>
        <row r="1179">
          <cell r="A1179" t="str">
            <v>WE</v>
          </cell>
          <cell r="B1179" t="str">
            <v>S5A</v>
          </cell>
          <cell r="C1179" t="str">
            <v>R.フロントアウトサイドパネルセット</v>
          </cell>
          <cell r="E1179" t="str">
            <v>ルーフサイド前</v>
          </cell>
          <cell r="F1179" t="str">
            <v>バリ</v>
          </cell>
          <cell r="G1179">
            <v>0</v>
          </cell>
          <cell r="H1179">
            <v>1</v>
          </cell>
          <cell r="I1179">
            <v>0</v>
          </cell>
          <cell r="J1179">
            <v>1</v>
          </cell>
        </row>
        <row r="1180">
          <cell r="A1180" t="str">
            <v>WE</v>
          </cell>
          <cell r="B1180" t="str">
            <v>S5A</v>
          </cell>
          <cell r="C1180" t="str">
            <v>R.フロントアウトサイドパネルセット</v>
          </cell>
          <cell r="E1180" t="str">
            <v>後</v>
          </cell>
          <cell r="F1180" t="str">
            <v>スパッター</v>
          </cell>
          <cell r="G1180">
            <v>1</v>
          </cell>
          <cell r="H1180">
            <v>0</v>
          </cell>
          <cell r="I1180">
            <v>0</v>
          </cell>
          <cell r="J1180">
            <v>1</v>
          </cell>
        </row>
        <row r="1181">
          <cell r="A1181" t="str">
            <v>WE</v>
          </cell>
          <cell r="B1181" t="str">
            <v>S5A</v>
          </cell>
          <cell r="C1181" t="str">
            <v>R.フロントドアーサッシュガーニッシュ</v>
          </cell>
          <cell r="D1181" t="str">
            <v>R.リヤードアーサッシュガーニッシュ</v>
          </cell>
          <cell r="E1181" t="str">
            <v>上</v>
          </cell>
          <cell r="F1181" t="str">
            <v>段差</v>
          </cell>
          <cell r="G1181">
            <v>0</v>
          </cell>
          <cell r="H1181">
            <v>1</v>
          </cell>
          <cell r="I1181">
            <v>0</v>
          </cell>
          <cell r="J1181">
            <v>1</v>
          </cell>
        </row>
        <row r="1182">
          <cell r="A1182" t="str">
            <v>WE</v>
          </cell>
          <cell r="B1182" t="str">
            <v>S5A</v>
          </cell>
          <cell r="C1182" t="str">
            <v>R.フロントドアーパネルCOMP</v>
          </cell>
          <cell r="D1182" t="str">
            <v>R.フロントフェンダーパネルCOMP</v>
          </cell>
          <cell r="E1182" t="str">
            <v>前上</v>
          </cell>
          <cell r="F1182" t="str">
            <v>チリ</v>
          </cell>
          <cell r="G1182">
            <v>0</v>
          </cell>
          <cell r="H1182">
            <v>1</v>
          </cell>
          <cell r="I1182">
            <v>0</v>
          </cell>
          <cell r="J1182">
            <v>1</v>
          </cell>
        </row>
        <row r="1183">
          <cell r="A1183" t="str">
            <v>WE</v>
          </cell>
          <cell r="B1183" t="str">
            <v>S5A</v>
          </cell>
          <cell r="C1183" t="str">
            <v>R.フロントドアーパネルCOMP</v>
          </cell>
          <cell r="D1183" t="str">
            <v>R.フロントフェンダーパネルCOMP</v>
          </cell>
          <cell r="E1183" t="str">
            <v>前中</v>
          </cell>
          <cell r="F1183" t="str">
            <v>チリ</v>
          </cell>
          <cell r="G1183">
            <v>1</v>
          </cell>
          <cell r="H1183">
            <v>0</v>
          </cell>
          <cell r="I1183">
            <v>0</v>
          </cell>
          <cell r="J1183">
            <v>1</v>
          </cell>
        </row>
        <row r="1184">
          <cell r="A1184" t="str">
            <v>WE</v>
          </cell>
          <cell r="B1184" t="str">
            <v>S5A</v>
          </cell>
          <cell r="C1184" t="str">
            <v>R.フロントドアーパネルCOMP</v>
          </cell>
          <cell r="D1184" t="str">
            <v>R.リヤードアーパネルCOMP</v>
          </cell>
          <cell r="E1184" t="str">
            <v>後下</v>
          </cell>
          <cell r="F1184" t="str">
            <v>チリ</v>
          </cell>
          <cell r="G1184">
            <v>0</v>
          </cell>
          <cell r="H1184">
            <v>1</v>
          </cell>
          <cell r="I1184">
            <v>0</v>
          </cell>
          <cell r="J1184">
            <v>1</v>
          </cell>
        </row>
        <row r="1185">
          <cell r="A1185" t="str">
            <v>WE</v>
          </cell>
          <cell r="B1185" t="str">
            <v>S5A</v>
          </cell>
          <cell r="C1185" t="str">
            <v>R.フロントドアーパネルCOMP</v>
          </cell>
          <cell r="E1185" t="str">
            <v>前中</v>
          </cell>
          <cell r="F1185" t="str">
            <v>デフォーム(凹)</v>
          </cell>
          <cell r="G1185">
            <v>0</v>
          </cell>
          <cell r="H1185">
            <v>1</v>
          </cell>
          <cell r="I1185">
            <v>0</v>
          </cell>
          <cell r="J1185">
            <v>1</v>
          </cell>
        </row>
        <row r="1186">
          <cell r="A1186" t="str">
            <v>WE</v>
          </cell>
          <cell r="B1186" t="str">
            <v>S5A</v>
          </cell>
          <cell r="C1186" t="str">
            <v>R.リヤーアウトサイドパネルセット</v>
          </cell>
          <cell r="E1186" t="str">
            <v>ステップ</v>
          </cell>
          <cell r="F1186" t="str">
            <v>スパッター</v>
          </cell>
          <cell r="G1186">
            <v>0</v>
          </cell>
          <cell r="H1186">
            <v>1</v>
          </cell>
          <cell r="I1186">
            <v>0</v>
          </cell>
          <cell r="J1186">
            <v>1</v>
          </cell>
        </row>
        <row r="1187">
          <cell r="A1187" t="str">
            <v>WE</v>
          </cell>
          <cell r="B1187" t="str">
            <v>S5A</v>
          </cell>
          <cell r="C1187" t="str">
            <v>R.リヤーアウトサイドパネルセット</v>
          </cell>
          <cell r="E1187" t="str">
            <v>ルーフサイド後</v>
          </cell>
          <cell r="F1187" t="str">
            <v>デフォーム(凹)</v>
          </cell>
          <cell r="G1187">
            <v>1</v>
          </cell>
          <cell r="H1187">
            <v>0</v>
          </cell>
          <cell r="I1187">
            <v>0</v>
          </cell>
          <cell r="J1187">
            <v>1</v>
          </cell>
        </row>
        <row r="1188">
          <cell r="A1188" t="str">
            <v>WE</v>
          </cell>
          <cell r="B1188" t="str">
            <v>S5A</v>
          </cell>
          <cell r="C1188" t="str">
            <v>R.リヤーアウトサイドパネルセット</v>
          </cell>
          <cell r="E1188" t="str">
            <v>後</v>
          </cell>
          <cell r="F1188" t="str">
            <v>デフォーム(凸)</v>
          </cell>
          <cell r="G1188">
            <v>1</v>
          </cell>
          <cell r="H1188">
            <v>0</v>
          </cell>
          <cell r="I1188">
            <v>0</v>
          </cell>
          <cell r="J1188">
            <v>1</v>
          </cell>
        </row>
        <row r="1189">
          <cell r="A1189" t="str">
            <v>WE</v>
          </cell>
          <cell r="B1189" t="str">
            <v>S5A</v>
          </cell>
          <cell r="C1189" t="str">
            <v>R.リヤーアウトサイドパネルセット</v>
          </cell>
          <cell r="E1189" t="str">
            <v>前</v>
          </cell>
          <cell r="F1189" t="str">
            <v>デフォーム(凹)</v>
          </cell>
          <cell r="G1189">
            <v>0</v>
          </cell>
          <cell r="H1189">
            <v>1</v>
          </cell>
          <cell r="I1189">
            <v>0</v>
          </cell>
          <cell r="J1189">
            <v>1</v>
          </cell>
        </row>
        <row r="1190">
          <cell r="A1190" t="str">
            <v>WE</v>
          </cell>
          <cell r="B1190" t="str">
            <v>S5A</v>
          </cell>
          <cell r="C1190" t="str">
            <v>R.リヤードアーアッパーサッシュCOMP</v>
          </cell>
          <cell r="E1190" t="str">
            <v>上</v>
          </cell>
          <cell r="F1190" t="str">
            <v>デフォーム(凹)</v>
          </cell>
          <cell r="G1190">
            <v>1</v>
          </cell>
          <cell r="H1190">
            <v>0</v>
          </cell>
          <cell r="I1190">
            <v>0</v>
          </cell>
          <cell r="J1190">
            <v>1</v>
          </cell>
        </row>
        <row r="1191">
          <cell r="A1191" t="str">
            <v>WE</v>
          </cell>
          <cell r="B1191" t="str">
            <v>S5A</v>
          </cell>
          <cell r="C1191" t="str">
            <v>R.リヤードアーセンターサッシュ</v>
          </cell>
          <cell r="F1191" t="str">
            <v>加工不良</v>
          </cell>
          <cell r="G1191">
            <v>1</v>
          </cell>
          <cell r="H1191">
            <v>0</v>
          </cell>
          <cell r="I1191">
            <v>0</v>
          </cell>
          <cell r="J1191">
            <v>1</v>
          </cell>
        </row>
        <row r="1192">
          <cell r="A1192" t="str">
            <v>WE</v>
          </cell>
          <cell r="B1192" t="str">
            <v>S5A</v>
          </cell>
          <cell r="C1192" t="str">
            <v>R.リヤードアーパネルCOMP</v>
          </cell>
          <cell r="D1192" t="str">
            <v>R.リヤードアーヒンジA</v>
          </cell>
          <cell r="F1192" t="str">
            <v>締付部穴ズレ</v>
          </cell>
          <cell r="G1192">
            <v>1</v>
          </cell>
          <cell r="H1192">
            <v>0</v>
          </cell>
          <cell r="I1192">
            <v>0</v>
          </cell>
          <cell r="J1192">
            <v>1</v>
          </cell>
        </row>
        <row r="1193">
          <cell r="A1193" t="str">
            <v>WE</v>
          </cell>
          <cell r="B1193" t="str">
            <v>S5A</v>
          </cell>
          <cell r="C1193" t="str">
            <v>R.リヤードアーパネルCOMP</v>
          </cell>
          <cell r="E1193" t="str">
            <v>前上</v>
          </cell>
          <cell r="F1193" t="str">
            <v>スパッター</v>
          </cell>
          <cell r="G1193">
            <v>0</v>
          </cell>
          <cell r="H1193">
            <v>1</v>
          </cell>
          <cell r="I1193">
            <v>0</v>
          </cell>
          <cell r="J1193">
            <v>1</v>
          </cell>
        </row>
        <row r="1194">
          <cell r="A1194" t="str">
            <v>WE</v>
          </cell>
          <cell r="B1194" t="str">
            <v>S5A</v>
          </cell>
          <cell r="C1194" t="str">
            <v>R.リヤードアーパネルCOMP</v>
          </cell>
          <cell r="E1194" t="str">
            <v>中下</v>
          </cell>
          <cell r="F1194" t="str">
            <v>デフォーム(凹)</v>
          </cell>
          <cell r="G1194">
            <v>1</v>
          </cell>
          <cell r="H1194">
            <v>0</v>
          </cell>
          <cell r="I1194">
            <v>0</v>
          </cell>
          <cell r="J1194">
            <v>1</v>
          </cell>
        </row>
        <row r="1195">
          <cell r="A1195" t="str">
            <v>WE</v>
          </cell>
          <cell r="B1195" t="str">
            <v>S5A</v>
          </cell>
          <cell r="C1195" t="str">
            <v>R.リヤードアーパネルCOMP</v>
          </cell>
          <cell r="E1195" t="str">
            <v>中上</v>
          </cell>
          <cell r="F1195" t="str">
            <v>スパッター</v>
          </cell>
          <cell r="G1195">
            <v>0</v>
          </cell>
          <cell r="H1195">
            <v>1</v>
          </cell>
          <cell r="I1195">
            <v>0</v>
          </cell>
          <cell r="J1195">
            <v>1</v>
          </cell>
        </row>
        <row r="1196">
          <cell r="A1196" t="str">
            <v>WE</v>
          </cell>
          <cell r="B1196" t="str">
            <v>S5A</v>
          </cell>
          <cell r="C1196" t="str">
            <v>R.リヤードアーパネルCOMP</v>
          </cell>
          <cell r="E1196" t="str">
            <v>中中</v>
          </cell>
          <cell r="F1196" t="str">
            <v>ＷＥシーラー</v>
          </cell>
          <cell r="G1196">
            <v>1</v>
          </cell>
          <cell r="H1196">
            <v>0</v>
          </cell>
          <cell r="I1196">
            <v>0</v>
          </cell>
          <cell r="J1196">
            <v>1</v>
          </cell>
        </row>
        <row r="1197">
          <cell r="A1197" t="str">
            <v>WE</v>
          </cell>
          <cell r="B1197" t="str">
            <v>S5A</v>
          </cell>
          <cell r="C1197" t="str">
            <v>R.リヤードアーパネルCOMP</v>
          </cell>
          <cell r="E1197" t="str">
            <v>中中</v>
          </cell>
          <cell r="F1197" t="str">
            <v>デフォーム(凹)</v>
          </cell>
          <cell r="G1197">
            <v>0</v>
          </cell>
          <cell r="H1197">
            <v>1</v>
          </cell>
          <cell r="I1197">
            <v>0</v>
          </cell>
          <cell r="J1197">
            <v>1</v>
          </cell>
        </row>
        <row r="1198">
          <cell r="A1198" t="str">
            <v>WE</v>
          </cell>
          <cell r="B1198" t="str">
            <v>S5A</v>
          </cell>
          <cell r="C1198" t="str">
            <v>R.リヤードアーパネルCOMP</v>
          </cell>
          <cell r="E1198" t="str">
            <v>中中</v>
          </cell>
          <cell r="F1198" t="str">
            <v>段差</v>
          </cell>
          <cell r="G1198">
            <v>0</v>
          </cell>
          <cell r="H1198">
            <v>1</v>
          </cell>
          <cell r="I1198">
            <v>0</v>
          </cell>
          <cell r="J1198">
            <v>1</v>
          </cell>
        </row>
        <row r="1199">
          <cell r="A1199" t="str">
            <v>WE</v>
          </cell>
          <cell r="B1199" t="str">
            <v>S5A</v>
          </cell>
          <cell r="C1199" t="str">
            <v>R.リヤードアーパネルCOMP</v>
          </cell>
          <cell r="E1199" t="str">
            <v>内</v>
          </cell>
          <cell r="F1199" t="str">
            <v>バリ</v>
          </cell>
          <cell r="G1199">
            <v>0</v>
          </cell>
          <cell r="H1199">
            <v>1</v>
          </cell>
          <cell r="I1199">
            <v>0</v>
          </cell>
          <cell r="J1199">
            <v>1</v>
          </cell>
        </row>
        <row r="1200">
          <cell r="A1200" t="str">
            <v>WE</v>
          </cell>
          <cell r="B1200" t="str">
            <v>S5A</v>
          </cell>
          <cell r="C1200" t="str">
            <v>R.リヤーホイールアーチ</v>
          </cell>
          <cell r="F1200" t="str">
            <v>デフォーム(凹)</v>
          </cell>
          <cell r="G1200">
            <v>1</v>
          </cell>
          <cell r="H1200">
            <v>0</v>
          </cell>
          <cell r="I1200">
            <v>0</v>
          </cell>
          <cell r="J1200">
            <v>1</v>
          </cell>
        </row>
        <row r="1201">
          <cell r="A1201" t="str">
            <v>WE</v>
          </cell>
          <cell r="B1201" t="str">
            <v>S5A</v>
          </cell>
          <cell r="C1201" t="str">
            <v>R.ルーフモールディングASSY</v>
          </cell>
          <cell r="F1201" t="str">
            <v>Tスタット欠</v>
          </cell>
          <cell r="G1201">
            <v>1</v>
          </cell>
          <cell r="H1201">
            <v>0</v>
          </cell>
          <cell r="I1201">
            <v>0</v>
          </cell>
          <cell r="J1201">
            <v>1</v>
          </cell>
        </row>
        <row r="1202">
          <cell r="A1202" t="str">
            <v>WE</v>
          </cell>
          <cell r="B1202" t="str">
            <v>S5A</v>
          </cell>
          <cell r="C1202" t="str">
            <v>R.ルーフモールディングASSY</v>
          </cell>
          <cell r="F1202" t="str">
            <v>Tスタット不良</v>
          </cell>
          <cell r="G1202">
            <v>1</v>
          </cell>
          <cell r="H1202">
            <v>0</v>
          </cell>
          <cell r="I1202">
            <v>0</v>
          </cell>
          <cell r="J1202">
            <v>1</v>
          </cell>
        </row>
        <row r="1203">
          <cell r="A1203" t="str">
            <v>WE</v>
          </cell>
          <cell r="B1203" t="str">
            <v>S5A</v>
          </cell>
          <cell r="C1203" t="str">
            <v>R.ルーフモールディングASSY</v>
          </cell>
          <cell r="F1203" t="str">
            <v>セット不可</v>
          </cell>
          <cell r="G1203">
            <v>1</v>
          </cell>
          <cell r="H1203">
            <v>0</v>
          </cell>
          <cell r="I1203">
            <v>0</v>
          </cell>
          <cell r="J1203">
            <v>1</v>
          </cell>
        </row>
        <row r="1204">
          <cell r="A1204" t="str">
            <v>WE</v>
          </cell>
          <cell r="B1204" t="str">
            <v>S5A</v>
          </cell>
          <cell r="C1204" t="str">
            <v>R.ルーフモールディングASSY</v>
          </cell>
          <cell r="F1204" t="str">
            <v>セット不良</v>
          </cell>
          <cell r="G1204">
            <v>1</v>
          </cell>
          <cell r="H1204">
            <v>0</v>
          </cell>
          <cell r="I1204">
            <v>0</v>
          </cell>
          <cell r="J1204">
            <v>1</v>
          </cell>
        </row>
        <row r="1205">
          <cell r="A1205" t="str">
            <v>WE</v>
          </cell>
          <cell r="B1205" t="str">
            <v>S5A</v>
          </cell>
          <cell r="C1205" t="str">
            <v>エアークリーナーケースASSY</v>
          </cell>
          <cell r="F1205" t="str">
            <v>締付不可</v>
          </cell>
          <cell r="G1205">
            <v>1</v>
          </cell>
          <cell r="H1205">
            <v>0</v>
          </cell>
          <cell r="I1205">
            <v>0</v>
          </cell>
          <cell r="J1205">
            <v>1</v>
          </cell>
        </row>
        <row r="1206">
          <cell r="A1206" t="str">
            <v>WE</v>
          </cell>
          <cell r="B1206" t="str">
            <v>S5A</v>
          </cell>
          <cell r="C1206" t="str">
            <v>トランクシリンダー</v>
          </cell>
          <cell r="F1206" t="str">
            <v>隙間</v>
          </cell>
          <cell r="G1206">
            <v>1</v>
          </cell>
          <cell r="H1206">
            <v>0</v>
          </cell>
          <cell r="I1206">
            <v>0</v>
          </cell>
          <cell r="J1206">
            <v>1</v>
          </cell>
        </row>
        <row r="1207">
          <cell r="A1207" t="str">
            <v>WE</v>
          </cell>
          <cell r="B1207" t="str">
            <v>S5A</v>
          </cell>
          <cell r="C1207" t="str">
            <v>トランクリッドCOMP</v>
          </cell>
          <cell r="D1207" t="str">
            <v>リヤーバンパーフェイス</v>
          </cell>
          <cell r="E1207" t="str">
            <v>左</v>
          </cell>
          <cell r="F1207" t="str">
            <v>段差</v>
          </cell>
          <cell r="G1207">
            <v>0</v>
          </cell>
          <cell r="H1207">
            <v>1</v>
          </cell>
          <cell r="I1207">
            <v>0</v>
          </cell>
          <cell r="J1207">
            <v>1</v>
          </cell>
        </row>
        <row r="1208">
          <cell r="A1208" t="str">
            <v>WE</v>
          </cell>
          <cell r="B1208" t="str">
            <v>S5A</v>
          </cell>
          <cell r="C1208" t="str">
            <v>トランクリッドCOMP</v>
          </cell>
          <cell r="D1208" t="str">
            <v>リヤーバンパーフェイス</v>
          </cell>
          <cell r="F1208" t="str">
            <v>チリ</v>
          </cell>
          <cell r="G1208">
            <v>0</v>
          </cell>
          <cell r="H1208">
            <v>1</v>
          </cell>
          <cell r="I1208">
            <v>0</v>
          </cell>
          <cell r="J1208">
            <v>1</v>
          </cell>
        </row>
        <row r="1209">
          <cell r="A1209" t="str">
            <v>WE</v>
          </cell>
          <cell r="B1209" t="str">
            <v>S5A</v>
          </cell>
          <cell r="C1209" t="str">
            <v>トランクリッドCOMP</v>
          </cell>
          <cell r="E1209" t="str">
            <v>右</v>
          </cell>
          <cell r="F1209" t="str">
            <v>ＷＥシーラー</v>
          </cell>
          <cell r="G1209">
            <v>1</v>
          </cell>
          <cell r="H1209">
            <v>0</v>
          </cell>
          <cell r="I1209">
            <v>0</v>
          </cell>
          <cell r="J1209">
            <v>1</v>
          </cell>
        </row>
        <row r="1210">
          <cell r="A1210" t="str">
            <v>WE</v>
          </cell>
          <cell r="B1210" t="str">
            <v>S5A</v>
          </cell>
          <cell r="C1210" t="str">
            <v>トランクリッドCOMP</v>
          </cell>
          <cell r="E1210" t="str">
            <v>右下</v>
          </cell>
          <cell r="F1210" t="str">
            <v>デフォーム(凹)</v>
          </cell>
          <cell r="G1210">
            <v>0</v>
          </cell>
          <cell r="H1210">
            <v>1</v>
          </cell>
          <cell r="I1210">
            <v>0</v>
          </cell>
          <cell r="J1210">
            <v>1</v>
          </cell>
        </row>
        <row r="1211">
          <cell r="A1211" t="str">
            <v>WE</v>
          </cell>
          <cell r="B1211" t="str">
            <v>S5A</v>
          </cell>
          <cell r="C1211" t="str">
            <v>トランクリッドCOMP</v>
          </cell>
          <cell r="E1211" t="str">
            <v>中</v>
          </cell>
          <cell r="F1211" t="str">
            <v>塗装割れ</v>
          </cell>
          <cell r="G1211">
            <v>0</v>
          </cell>
          <cell r="H1211">
            <v>1</v>
          </cell>
          <cell r="I1211">
            <v>0</v>
          </cell>
          <cell r="J1211">
            <v>1</v>
          </cell>
        </row>
        <row r="1212">
          <cell r="A1212" t="str">
            <v>WE</v>
          </cell>
          <cell r="B1212" t="str">
            <v>S5A</v>
          </cell>
          <cell r="C1212" t="str">
            <v>フューエルフィラーリッドCOMP</v>
          </cell>
          <cell r="E1212" t="str">
            <v>後</v>
          </cell>
          <cell r="F1212" t="str">
            <v>段差</v>
          </cell>
          <cell r="G1212">
            <v>0</v>
          </cell>
          <cell r="H1212">
            <v>1</v>
          </cell>
          <cell r="I1212">
            <v>0</v>
          </cell>
          <cell r="J1212">
            <v>1</v>
          </cell>
        </row>
        <row r="1213">
          <cell r="A1213" t="str">
            <v>WE</v>
          </cell>
          <cell r="B1213" t="str">
            <v>S5A</v>
          </cell>
          <cell r="C1213" t="str">
            <v>フロントバンパーフェイス</v>
          </cell>
          <cell r="D1213" t="str">
            <v>フロントバンパービーム</v>
          </cell>
          <cell r="F1213" t="str">
            <v>締付不可</v>
          </cell>
          <cell r="G1213">
            <v>1</v>
          </cell>
          <cell r="H1213">
            <v>0</v>
          </cell>
          <cell r="I1213">
            <v>0</v>
          </cell>
          <cell r="J1213">
            <v>1</v>
          </cell>
        </row>
        <row r="1214">
          <cell r="A1214" t="str">
            <v>WE</v>
          </cell>
          <cell r="B1214" t="str">
            <v>S5A</v>
          </cell>
          <cell r="C1214" t="str">
            <v>フロントバンパーフェイス</v>
          </cell>
          <cell r="F1214" t="str">
            <v>締付不可</v>
          </cell>
          <cell r="G1214">
            <v>1</v>
          </cell>
          <cell r="H1214">
            <v>0</v>
          </cell>
          <cell r="I1214">
            <v>0</v>
          </cell>
          <cell r="J1214">
            <v>1</v>
          </cell>
        </row>
        <row r="1215">
          <cell r="A1215" t="str">
            <v>WE</v>
          </cell>
          <cell r="B1215" t="str">
            <v>S5A</v>
          </cell>
          <cell r="C1215" t="str">
            <v>フロントフロアーフレーム</v>
          </cell>
          <cell r="E1215" t="str">
            <v>右サイド</v>
          </cell>
          <cell r="F1215" t="str">
            <v>締付不可</v>
          </cell>
          <cell r="G1215">
            <v>1</v>
          </cell>
          <cell r="H1215">
            <v>0</v>
          </cell>
          <cell r="I1215">
            <v>0</v>
          </cell>
          <cell r="J1215">
            <v>1</v>
          </cell>
        </row>
        <row r="1216">
          <cell r="A1216" t="str">
            <v>WE</v>
          </cell>
          <cell r="B1216" t="str">
            <v>S5A</v>
          </cell>
          <cell r="C1216" t="str">
            <v>ボンネットCOMP</v>
          </cell>
          <cell r="D1216" t="str">
            <v>R.フロントフェンダーパネルCOMP</v>
          </cell>
          <cell r="E1216" t="str">
            <v>前</v>
          </cell>
          <cell r="F1216" t="str">
            <v>チリ</v>
          </cell>
          <cell r="G1216">
            <v>1</v>
          </cell>
          <cell r="H1216">
            <v>0</v>
          </cell>
          <cell r="I1216">
            <v>0</v>
          </cell>
          <cell r="J1216">
            <v>1</v>
          </cell>
        </row>
        <row r="1217">
          <cell r="A1217" t="str">
            <v>WE</v>
          </cell>
          <cell r="B1217" t="str">
            <v>S5A</v>
          </cell>
          <cell r="C1217" t="str">
            <v>ボンネットCOMP</v>
          </cell>
          <cell r="E1217" t="str">
            <v>後右</v>
          </cell>
          <cell r="F1217" t="str">
            <v>スパッター</v>
          </cell>
          <cell r="G1217">
            <v>1</v>
          </cell>
          <cell r="H1217">
            <v>0</v>
          </cell>
          <cell r="I1217">
            <v>0</v>
          </cell>
          <cell r="J1217">
            <v>1</v>
          </cell>
        </row>
        <row r="1218">
          <cell r="A1218" t="str">
            <v>WE</v>
          </cell>
          <cell r="B1218" t="str">
            <v>S5A</v>
          </cell>
          <cell r="C1218" t="str">
            <v>ボンネットCOMP</v>
          </cell>
          <cell r="E1218" t="str">
            <v>前</v>
          </cell>
          <cell r="F1218" t="str">
            <v>ＷＥシーラー</v>
          </cell>
          <cell r="G1218">
            <v>0</v>
          </cell>
          <cell r="H1218">
            <v>1</v>
          </cell>
          <cell r="I1218">
            <v>0</v>
          </cell>
          <cell r="J1218">
            <v>1</v>
          </cell>
        </row>
        <row r="1219">
          <cell r="A1219" t="str">
            <v>WE</v>
          </cell>
          <cell r="B1219" t="str">
            <v>S5A</v>
          </cell>
          <cell r="C1219" t="str">
            <v>ボンネットCOMP</v>
          </cell>
          <cell r="E1219" t="str">
            <v>前</v>
          </cell>
          <cell r="F1219" t="str">
            <v>段差</v>
          </cell>
          <cell r="G1219">
            <v>0</v>
          </cell>
          <cell r="H1219">
            <v>1</v>
          </cell>
          <cell r="I1219">
            <v>0</v>
          </cell>
          <cell r="J1219">
            <v>1</v>
          </cell>
        </row>
        <row r="1220">
          <cell r="A1220" t="str">
            <v>WE</v>
          </cell>
          <cell r="B1220" t="str">
            <v>S5A</v>
          </cell>
          <cell r="C1220" t="str">
            <v>ボンネットCOMP</v>
          </cell>
          <cell r="E1220" t="str">
            <v>前左</v>
          </cell>
          <cell r="F1220" t="str">
            <v>ＷＥシーラー</v>
          </cell>
          <cell r="G1220">
            <v>1</v>
          </cell>
          <cell r="H1220">
            <v>0</v>
          </cell>
          <cell r="I1220">
            <v>0</v>
          </cell>
          <cell r="J1220">
            <v>1</v>
          </cell>
        </row>
        <row r="1221">
          <cell r="A1221" t="str">
            <v>WE</v>
          </cell>
          <cell r="B1221" t="str">
            <v>S5A</v>
          </cell>
          <cell r="C1221" t="str">
            <v>ボンネットCOMP</v>
          </cell>
          <cell r="E1221" t="str">
            <v>前左</v>
          </cell>
          <cell r="F1221" t="str">
            <v>スパッター</v>
          </cell>
          <cell r="G1221">
            <v>0</v>
          </cell>
          <cell r="H1221">
            <v>1</v>
          </cell>
          <cell r="I1221">
            <v>0</v>
          </cell>
          <cell r="J1221">
            <v>1</v>
          </cell>
        </row>
        <row r="1222">
          <cell r="A1222" t="str">
            <v>WE</v>
          </cell>
          <cell r="B1222" t="str">
            <v>S5A</v>
          </cell>
          <cell r="C1222" t="str">
            <v>ボンネットCOMP</v>
          </cell>
          <cell r="E1222" t="str">
            <v>前中</v>
          </cell>
          <cell r="F1222" t="str">
            <v>段差</v>
          </cell>
          <cell r="G1222">
            <v>0</v>
          </cell>
          <cell r="H1222">
            <v>1</v>
          </cell>
          <cell r="I1222">
            <v>0</v>
          </cell>
          <cell r="J1222">
            <v>1</v>
          </cell>
        </row>
        <row r="1223">
          <cell r="A1223" t="str">
            <v>WE</v>
          </cell>
          <cell r="B1223" t="str">
            <v>S5A</v>
          </cell>
          <cell r="C1223" t="str">
            <v>リヤーウインドシールドガラス</v>
          </cell>
          <cell r="F1223" t="str">
            <v>貼付不良</v>
          </cell>
          <cell r="G1223">
            <v>1</v>
          </cell>
          <cell r="H1223">
            <v>0</v>
          </cell>
          <cell r="I1223">
            <v>0</v>
          </cell>
          <cell r="J1223">
            <v>1</v>
          </cell>
        </row>
        <row r="1224">
          <cell r="A1224" t="str">
            <v>WE</v>
          </cell>
          <cell r="B1224" t="str">
            <v>S5A</v>
          </cell>
          <cell r="C1224" t="str">
            <v>リヤーバンパーフェイス</v>
          </cell>
          <cell r="D1224" t="str">
            <v>トランクリッドCOMP</v>
          </cell>
          <cell r="F1224" t="str">
            <v>チリ</v>
          </cell>
          <cell r="G1224">
            <v>0</v>
          </cell>
          <cell r="H1224">
            <v>1</v>
          </cell>
          <cell r="I1224">
            <v>0</v>
          </cell>
          <cell r="J1224">
            <v>1</v>
          </cell>
        </row>
        <row r="1225">
          <cell r="A1225" t="str">
            <v>WE</v>
          </cell>
          <cell r="B1225" t="str">
            <v>S5A</v>
          </cell>
          <cell r="C1225" t="str">
            <v>ルーフパネルCOMP</v>
          </cell>
          <cell r="E1225" t="str">
            <v>後右</v>
          </cell>
          <cell r="F1225" t="str">
            <v>デフォーム(凹)</v>
          </cell>
          <cell r="G1225">
            <v>1</v>
          </cell>
          <cell r="H1225">
            <v>0</v>
          </cell>
          <cell r="I1225">
            <v>0</v>
          </cell>
          <cell r="J1225">
            <v>1</v>
          </cell>
        </row>
        <row r="1226">
          <cell r="A1226" t="str">
            <v>WE</v>
          </cell>
          <cell r="B1226" t="str">
            <v>ST7</v>
          </cell>
          <cell r="C1226" t="str">
            <v>L.サイドライニングCOMP</v>
          </cell>
          <cell r="F1226" t="str">
            <v>雨洩れ</v>
          </cell>
          <cell r="G1226">
            <v>0</v>
          </cell>
          <cell r="H1226">
            <v>0</v>
          </cell>
          <cell r="I1226">
            <v>1</v>
          </cell>
          <cell r="J1226">
            <v>1</v>
          </cell>
        </row>
        <row r="1227">
          <cell r="A1227" t="str">
            <v>WE</v>
          </cell>
          <cell r="B1227" t="str">
            <v>ST7</v>
          </cell>
          <cell r="C1227" t="str">
            <v>L.フロントアウトサイドパネルセット</v>
          </cell>
          <cell r="E1227" t="str">
            <v>FRピラー下</v>
          </cell>
          <cell r="F1227" t="str">
            <v>デフォーム(凹)</v>
          </cell>
          <cell r="G1227">
            <v>1</v>
          </cell>
          <cell r="H1227">
            <v>0</v>
          </cell>
          <cell r="I1227">
            <v>0</v>
          </cell>
          <cell r="J1227">
            <v>1</v>
          </cell>
        </row>
        <row r="1228">
          <cell r="A1228" t="str">
            <v>WE</v>
          </cell>
          <cell r="B1228" t="str">
            <v>ST7</v>
          </cell>
          <cell r="C1228" t="str">
            <v>L.フロントドアーパネルCOMP</v>
          </cell>
          <cell r="E1228" t="str">
            <v>後中</v>
          </cell>
          <cell r="F1228" t="str">
            <v>デフォーム(凹)</v>
          </cell>
          <cell r="G1228">
            <v>1</v>
          </cell>
          <cell r="H1228">
            <v>0</v>
          </cell>
          <cell r="I1228">
            <v>0</v>
          </cell>
          <cell r="J1228">
            <v>1</v>
          </cell>
        </row>
        <row r="1229">
          <cell r="A1229" t="str">
            <v>WE</v>
          </cell>
          <cell r="B1229" t="str">
            <v>ST7</v>
          </cell>
          <cell r="C1229" t="str">
            <v>L.フロントドアーパネルCOMP</v>
          </cell>
          <cell r="E1229" t="str">
            <v>前下</v>
          </cell>
          <cell r="F1229" t="str">
            <v>曲り</v>
          </cell>
          <cell r="G1229">
            <v>1</v>
          </cell>
          <cell r="H1229">
            <v>0</v>
          </cell>
          <cell r="I1229">
            <v>0</v>
          </cell>
          <cell r="J1229">
            <v>1</v>
          </cell>
        </row>
        <row r="1230">
          <cell r="A1230" t="str">
            <v>WE</v>
          </cell>
          <cell r="B1230" t="str">
            <v>ST7</v>
          </cell>
          <cell r="C1230" t="str">
            <v>L.リヤーアウトサイドパネルセット</v>
          </cell>
          <cell r="E1230" t="str">
            <v>前上</v>
          </cell>
          <cell r="F1230" t="str">
            <v>デフォーム(凹)</v>
          </cell>
          <cell r="G1230">
            <v>0</v>
          </cell>
          <cell r="H1230">
            <v>1</v>
          </cell>
          <cell r="I1230">
            <v>0</v>
          </cell>
          <cell r="J1230">
            <v>1</v>
          </cell>
        </row>
        <row r="1231">
          <cell r="A1231" t="str">
            <v>WE</v>
          </cell>
          <cell r="B1231" t="str">
            <v>ST7</v>
          </cell>
          <cell r="C1231" t="str">
            <v>R.テールゲートヒンジスチフナー</v>
          </cell>
          <cell r="F1231" t="str">
            <v>走行時雑音･異音</v>
          </cell>
          <cell r="G1231">
            <v>0</v>
          </cell>
          <cell r="H1231">
            <v>0</v>
          </cell>
          <cell r="I1231">
            <v>1</v>
          </cell>
          <cell r="J1231">
            <v>1</v>
          </cell>
        </row>
        <row r="1232">
          <cell r="A1232" t="str">
            <v>WE</v>
          </cell>
          <cell r="B1232" t="str">
            <v>ST7</v>
          </cell>
          <cell r="C1232" t="str">
            <v>R.フロントドアーパネルCOMP</v>
          </cell>
          <cell r="E1232" t="str">
            <v>後上</v>
          </cell>
          <cell r="F1232" t="str">
            <v>デフォーム(凹)</v>
          </cell>
          <cell r="G1232">
            <v>1</v>
          </cell>
          <cell r="H1232">
            <v>0</v>
          </cell>
          <cell r="I1232">
            <v>0</v>
          </cell>
          <cell r="J1232">
            <v>1</v>
          </cell>
        </row>
        <row r="1233">
          <cell r="A1233" t="str">
            <v>WE</v>
          </cell>
          <cell r="B1233" t="str">
            <v>ST7</v>
          </cell>
          <cell r="C1233" t="str">
            <v>R.フロントドアーパネルCOMP</v>
          </cell>
          <cell r="E1233" t="str">
            <v>前上</v>
          </cell>
          <cell r="F1233" t="str">
            <v>スパッター</v>
          </cell>
          <cell r="G1233">
            <v>1</v>
          </cell>
          <cell r="H1233">
            <v>0</v>
          </cell>
          <cell r="I1233">
            <v>0</v>
          </cell>
          <cell r="J1233">
            <v>1</v>
          </cell>
        </row>
        <row r="1234">
          <cell r="A1234" t="str">
            <v>WE</v>
          </cell>
          <cell r="B1234" t="str">
            <v>ST7</v>
          </cell>
          <cell r="C1234" t="str">
            <v>R.フロントドアーパネルCOMP</v>
          </cell>
          <cell r="E1234" t="str">
            <v>前上</v>
          </cell>
          <cell r="F1234" t="str">
            <v>デフォーム(凹)</v>
          </cell>
          <cell r="G1234">
            <v>1</v>
          </cell>
          <cell r="H1234">
            <v>0</v>
          </cell>
          <cell r="I1234">
            <v>0</v>
          </cell>
          <cell r="J1234">
            <v>1</v>
          </cell>
        </row>
        <row r="1235">
          <cell r="A1235" t="str">
            <v>WE</v>
          </cell>
          <cell r="B1235" t="str">
            <v>ST7</v>
          </cell>
          <cell r="C1235" t="str">
            <v>R.フロントドアーパネルCOMP</v>
          </cell>
          <cell r="E1235" t="str">
            <v>中下</v>
          </cell>
          <cell r="F1235" t="str">
            <v>ＷＥシーラー</v>
          </cell>
          <cell r="G1235">
            <v>1</v>
          </cell>
          <cell r="H1235">
            <v>0</v>
          </cell>
          <cell r="I1235">
            <v>0</v>
          </cell>
          <cell r="J1235">
            <v>1</v>
          </cell>
        </row>
        <row r="1236">
          <cell r="A1236" t="str">
            <v>WE</v>
          </cell>
          <cell r="B1236" t="str">
            <v>ST7</v>
          </cell>
          <cell r="C1236" t="str">
            <v>R.フロントドアーパネルCOMP</v>
          </cell>
          <cell r="E1236" t="str">
            <v>中中</v>
          </cell>
          <cell r="F1236" t="str">
            <v>デフォーム</v>
          </cell>
          <cell r="G1236">
            <v>0</v>
          </cell>
          <cell r="H1236">
            <v>0</v>
          </cell>
          <cell r="I1236">
            <v>1</v>
          </cell>
          <cell r="J1236">
            <v>1</v>
          </cell>
        </row>
        <row r="1237">
          <cell r="A1237" t="str">
            <v>WE</v>
          </cell>
          <cell r="B1237" t="str">
            <v>ST7</v>
          </cell>
          <cell r="C1237" t="str">
            <v>R.フロントドアーパネルCOMP</v>
          </cell>
          <cell r="F1237" t="str">
            <v>未取付</v>
          </cell>
          <cell r="G1237">
            <v>1</v>
          </cell>
          <cell r="H1237">
            <v>0</v>
          </cell>
          <cell r="I1237">
            <v>0</v>
          </cell>
          <cell r="J1237">
            <v>1</v>
          </cell>
        </row>
        <row r="1238">
          <cell r="A1238" t="str">
            <v>WE</v>
          </cell>
          <cell r="B1238" t="str">
            <v>ST7</v>
          </cell>
          <cell r="C1238" t="str">
            <v>R.リヤーアウターシートベルトASSY</v>
          </cell>
          <cell r="F1238" t="str">
            <v>締付不可</v>
          </cell>
          <cell r="G1238">
            <v>1</v>
          </cell>
          <cell r="H1238">
            <v>0</v>
          </cell>
          <cell r="I1238">
            <v>0</v>
          </cell>
          <cell r="J1238">
            <v>1</v>
          </cell>
        </row>
        <row r="1239">
          <cell r="A1239" t="str">
            <v>WE</v>
          </cell>
          <cell r="B1239" t="str">
            <v>ST7</v>
          </cell>
          <cell r="C1239" t="str">
            <v>R.リヤーアウトサイドパネルセット</v>
          </cell>
          <cell r="E1239" t="str">
            <v>前上</v>
          </cell>
          <cell r="F1239" t="str">
            <v>ゴミ</v>
          </cell>
          <cell r="G1239">
            <v>1</v>
          </cell>
          <cell r="H1239">
            <v>0</v>
          </cell>
          <cell r="I1239">
            <v>0</v>
          </cell>
          <cell r="J1239">
            <v>1</v>
          </cell>
        </row>
        <row r="1240">
          <cell r="A1240" t="str">
            <v>WE</v>
          </cell>
          <cell r="B1240" t="str">
            <v>ST7</v>
          </cell>
          <cell r="C1240" t="str">
            <v>テールゲートCOMP</v>
          </cell>
          <cell r="F1240" t="str">
            <v>閉り不良</v>
          </cell>
          <cell r="G1240">
            <v>0</v>
          </cell>
          <cell r="H1240">
            <v>0</v>
          </cell>
          <cell r="I1240">
            <v>1</v>
          </cell>
          <cell r="J1240">
            <v>1</v>
          </cell>
        </row>
        <row r="1241">
          <cell r="A1241" t="str">
            <v>WE</v>
          </cell>
          <cell r="B1241" t="str">
            <v>ST7</v>
          </cell>
          <cell r="C1241" t="str">
            <v>トランクリッドCOMP</v>
          </cell>
          <cell r="E1241" t="str">
            <v>中</v>
          </cell>
          <cell r="F1241" t="str">
            <v>デフォーム(凸)</v>
          </cell>
          <cell r="G1241">
            <v>1</v>
          </cell>
          <cell r="H1241">
            <v>0</v>
          </cell>
          <cell r="I1241">
            <v>0</v>
          </cell>
          <cell r="J1241">
            <v>1</v>
          </cell>
        </row>
        <row r="1242">
          <cell r="A1242" t="str">
            <v>WE</v>
          </cell>
          <cell r="B1242" t="str">
            <v>ST7</v>
          </cell>
          <cell r="C1242" t="str">
            <v>バッテリーセッティングベースCOMP</v>
          </cell>
          <cell r="F1242" t="str">
            <v>未取付</v>
          </cell>
          <cell r="G1242">
            <v>1</v>
          </cell>
          <cell r="H1242">
            <v>0</v>
          </cell>
          <cell r="I1242">
            <v>0</v>
          </cell>
          <cell r="J1242">
            <v>1</v>
          </cell>
        </row>
        <row r="1243">
          <cell r="A1243" t="str">
            <v>WE</v>
          </cell>
          <cell r="B1243" t="str">
            <v>ST7</v>
          </cell>
          <cell r="C1243" t="str">
            <v>フューエルフィードパイプCOMP</v>
          </cell>
          <cell r="F1243" t="str">
            <v>締付不可</v>
          </cell>
          <cell r="G1243">
            <v>1</v>
          </cell>
          <cell r="H1243">
            <v>0</v>
          </cell>
          <cell r="I1243">
            <v>0</v>
          </cell>
          <cell r="J1243">
            <v>1</v>
          </cell>
        </row>
        <row r="1244">
          <cell r="A1244" t="str">
            <v>WE</v>
          </cell>
          <cell r="B1244" t="str">
            <v>ST7</v>
          </cell>
          <cell r="C1244" t="str">
            <v>ルーフパネルCOMP</v>
          </cell>
          <cell r="E1244" t="str">
            <v>後左</v>
          </cell>
          <cell r="F1244" t="str">
            <v>デフォーム(凹)</v>
          </cell>
          <cell r="G1244">
            <v>1</v>
          </cell>
          <cell r="H1244">
            <v>0</v>
          </cell>
          <cell r="I1244">
            <v>0</v>
          </cell>
          <cell r="J1244">
            <v>1</v>
          </cell>
        </row>
        <row r="1245">
          <cell r="A1245" t="str">
            <v>WE</v>
          </cell>
          <cell r="B1245" t="str">
            <v>ST7</v>
          </cell>
          <cell r="C1245" t="str">
            <v>ルーフパネルCOMP</v>
          </cell>
          <cell r="E1245" t="str">
            <v>前中</v>
          </cell>
          <cell r="F1245" t="str">
            <v>デフォーム(凹)</v>
          </cell>
          <cell r="G1245">
            <v>1</v>
          </cell>
          <cell r="H1245">
            <v>0</v>
          </cell>
          <cell r="I1245">
            <v>0</v>
          </cell>
          <cell r="J1245">
            <v>1</v>
          </cell>
        </row>
        <row r="1246">
          <cell r="A1246" t="str">
            <v>プレス</v>
          </cell>
          <cell r="B1246" t="str">
            <v>S06</v>
          </cell>
          <cell r="C1246" t="str">
            <v>ボンネットCOMP</v>
          </cell>
          <cell r="E1246" t="str">
            <v>前左</v>
          </cell>
          <cell r="F1246" t="str">
            <v>デフォーム(凸)</v>
          </cell>
          <cell r="G1246">
            <v>1</v>
          </cell>
          <cell r="H1246">
            <v>0</v>
          </cell>
          <cell r="I1246">
            <v>0</v>
          </cell>
          <cell r="J1246">
            <v>1</v>
          </cell>
        </row>
        <row r="1247">
          <cell r="A1247" t="str">
            <v>プレス</v>
          </cell>
          <cell r="B1247" t="str">
            <v>S2G</v>
          </cell>
          <cell r="C1247" t="str">
            <v>L.フロントドアーパネルCOMP</v>
          </cell>
          <cell r="E1247" t="str">
            <v>前上</v>
          </cell>
          <cell r="F1247" t="str">
            <v>デフォーム(凸)</v>
          </cell>
          <cell r="G1247">
            <v>1</v>
          </cell>
          <cell r="H1247">
            <v>0</v>
          </cell>
          <cell r="I1247">
            <v>0</v>
          </cell>
          <cell r="J1247">
            <v>1</v>
          </cell>
        </row>
        <row r="1248">
          <cell r="A1248" t="str">
            <v>プレス</v>
          </cell>
          <cell r="B1248" t="str">
            <v>S2G</v>
          </cell>
          <cell r="C1248" t="str">
            <v>L.フロントフェンダーパネルCOMP</v>
          </cell>
          <cell r="E1248" t="str">
            <v>後上</v>
          </cell>
          <cell r="F1248" t="str">
            <v>デフォーム(凸)</v>
          </cell>
          <cell r="G1248">
            <v>1</v>
          </cell>
          <cell r="H1248">
            <v>0</v>
          </cell>
          <cell r="I1248">
            <v>0</v>
          </cell>
          <cell r="J1248">
            <v>1</v>
          </cell>
        </row>
        <row r="1249">
          <cell r="A1249" t="str">
            <v>プレス</v>
          </cell>
          <cell r="B1249" t="str">
            <v>S2G</v>
          </cell>
          <cell r="C1249" t="str">
            <v>R.フロントドアーパネルCOMP</v>
          </cell>
          <cell r="E1249" t="str">
            <v>後下</v>
          </cell>
          <cell r="F1249" t="str">
            <v>デフォーム(凸)</v>
          </cell>
          <cell r="G1249">
            <v>1</v>
          </cell>
          <cell r="H1249">
            <v>0</v>
          </cell>
          <cell r="I1249">
            <v>0</v>
          </cell>
          <cell r="J1249">
            <v>1</v>
          </cell>
        </row>
        <row r="1250">
          <cell r="A1250" t="str">
            <v>プレス</v>
          </cell>
          <cell r="B1250" t="str">
            <v>S2G</v>
          </cell>
          <cell r="C1250" t="str">
            <v>R.リヤードアーパネルCOMP</v>
          </cell>
          <cell r="E1250" t="str">
            <v>後中</v>
          </cell>
          <cell r="F1250" t="str">
            <v>素材不良</v>
          </cell>
          <cell r="G1250">
            <v>1</v>
          </cell>
          <cell r="H1250">
            <v>0</v>
          </cell>
          <cell r="I1250">
            <v>0</v>
          </cell>
          <cell r="J1250">
            <v>1</v>
          </cell>
        </row>
        <row r="1251">
          <cell r="A1251" t="str">
            <v>プレス</v>
          </cell>
          <cell r="B1251" t="str">
            <v>S2K</v>
          </cell>
          <cell r="C1251" t="str">
            <v>L.フロントアウトサイドパネルセット</v>
          </cell>
          <cell r="E1251" t="str">
            <v>ルーフサイド前</v>
          </cell>
          <cell r="F1251" t="str">
            <v>デフォーム(凸)</v>
          </cell>
          <cell r="G1251">
            <v>1</v>
          </cell>
          <cell r="H1251">
            <v>0</v>
          </cell>
          <cell r="I1251">
            <v>0</v>
          </cell>
          <cell r="J1251">
            <v>1</v>
          </cell>
        </row>
        <row r="1252">
          <cell r="A1252" t="str">
            <v>プレス</v>
          </cell>
          <cell r="B1252" t="str">
            <v>S2K</v>
          </cell>
          <cell r="C1252" t="str">
            <v>L.フロントドアーパネルCOMP</v>
          </cell>
          <cell r="E1252" t="str">
            <v>中中</v>
          </cell>
          <cell r="F1252" t="str">
            <v>トギアト</v>
          </cell>
          <cell r="G1252">
            <v>1</v>
          </cell>
          <cell r="H1252">
            <v>0</v>
          </cell>
          <cell r="I1252">
            <v>0</v>
          </cell>
          <cell r="J1252">
            <v>1</v>
          </cell>
        </row>
        <row r="1253">
          <cell r="A1253" t="str">
            <v>プレス</v>
          </cell>
          <cell r="B1253" t="str">
            <v>S2K</v>
          </cell>
          <cell r="C1253" t="str">
            <v>L.フロントフェンダーパネル</v>
          </cell>
          <cell r="E1253" t="str">
            <v>後下</v>
          </cell>
          <cell r="F1253" t="str">
            <v>デフォーム(凹)</v>
          </cell>
          <cell r="G1253">
            <v>0</v>
          </cell>
          <cell r="H1253">
            <v>1</v>
          </cell>
          <cell r="I1253">
            <v>0</v>
          </cell>
          <cell r="J1253">
            <v>1</v>
          </cell>
        </row>
        <row r="1254">
          <cell r="A1254" t="str">
            <v>プレス</v>
          </cell>
          <cell r="B1254" t="str">
            <v>S2K</v>
          </cell>
          <cell r="C1254" t="str">
            <v>R.フロントドアーパネルCOMP</v>
          </cell>
          <cell r="E1254" t="str">
            <v>後中</v>
          </cell>
          <cell r="F1254" t="str">
            <v>デフォーム(凹)</v>
          </cell>
          <cell r="G1254">
            <v>1</v>
          </cell>
          <cell r="H1254">
            <v>0</v>
          </cell>
          <cell r="I1254">
            <v>0</v>
          </cell>
          <cell r="J1254">
            <v>1</v>
          </cell>
        </row>
        <row r="1255">
          <cell r="A1255" t="str">
            <v>プレス</v>
          </cell>
          <cell r="B1255" t="str">
            <v>S2K</v>
          </cell>
          <cell r="C1255" t="str">
            <v>R.フロントフェンダーパネル</v>
          </cell>
          <cell r="E1255" t="str">
            <v>前上</v>
          </cell>
          <cell r="F1255" t="str">
            <v>素材不良</v>
          </cell>
          <cell r="G1255">
            <v>0</v>
          </cell>
          <cell r="H1255">
            <v>1</v>
          </cell>
          <cell r="I1255">
            <v>0</v>
          </cell>
          <cell r="J1255">
            <v>1</v>
          </cell>
        </row>
        <row r="1256">
          <cell r="A1256" t="str">
            <v>プレス</v>
          </cell>
          <cell r="B1256" t="str">
            <v>S2K</v>
          </cell>
          <cell r="C1256" t="str">
            <v>R.リヤードアーパネルCOMP</v>
          </cell>
          <cell r="E1256" t="str">
            <v>中中</v>
          </cell>
          <cell r="F1256" t="str">
            <v>素材不良</v>
          </cell>
          <cell r="G1256">
            <v>1</v>
          </cell>
          <cell r="H1256">
            <v>0</v>
          </cell>
          <cell r="I1256">
            <v>0</v>
          </cell>
          <cell r="J1256">
            <v>1</v>
          </cell>
        </row>
        <row r="1257">
          <cell r="A1257" t="str">
            <v>プレス</v>
          </cell>
          <cell r="B1257" t="str">
            <v>S2K</v>
          </cell>
          <cell r="C1257" t="str">
            <v>リヤーウインドシールドノズルASSY</v>
          </cell>
          <cell r="F1257" t="str">
            <v>締付穴詰まり穴無</v>
          </cell>
          <cell r="G1257">
            <v>1</v>
          </cell>
          <cell r="H1257">
            <v>0</v>
          </cell>
          <cell r="I1257">
            <v>0</v>
          </cell>
          <cell r="J1257">
            <v>1</v>
          </cell>
        </row>
        <row r="1258">
          <cell r="A1258" t="str">
            <v>プレス</v>
          </cell>
          <cell r="B1258" t="str">
            <v>S2K</v>
          </cell>
          <cell r="C1258" t="str">
            <v>ルーフパネルCOMP</v>
          </cell>
          <cell r="E1258" t="str">
            <v>前右</v>
          </cell>
          <cell r="F1258" t="str">
            <v>デフォーム(凹)</v>
          </cell>
          <cell r="G1258">
            <v>1</v>
          </cell>
          <cell r="H1258">
            <v>0</v>
          </cell>
          <cell r="I1258">
            <v>0</v>
          </cell>
          <cell r="J1258">
            <v>1</v>
          </cell>
        </row>
        <row r="1259">
          <cell r="A1259" t="str">
            <v>プレス</v>
          </cell>
          <cell r="B1259" t="str">
            <v>S51</v>
          </cell>
          <cell r="C1259" t="str">
            <v>L.フロントドアーアッパーサッシュ</v>
          </cell>
          <cell r="E1259" t="str">
            <v>上</v>
          </cell>
          <cell r="F1259" t="str">
            <v>素材不良</v>
          </cell>
          <cell r="G1259">
            <v>0</v>
          </cell>
          <cell r="H1259">
            <v>1</v>
          </cell>
          <cell r="I1259">
            <v>0</v>
          </cell>
          <cell r="J1259">
            <v>1</v>
          </cell>
        </row>
        <row r="1260">
          <cell r="A1260" t="str">
            <v>プレス</v>
          </cell>
          <cell r="B1260" t="str">
            <v>S51</v>
          </cell>
          <cell r="C1260" t="str">
            <v>L.フロントドアーパネルCOMP</v>
          </cell>
          <cell r="E1260" t="str">
            <v>後下</v>
          </cell>
          <cell r="F1260" t="str">
            <v>素材不良</v>
          </cell>
          <cell r="G1260">
            <v>0</v>
          </cell>
          <cell r="H1260">
            <v>1</v>
          </cell>
          <cell r="I1260">
            <v>0</v>
          </cell>
          <cell r="J1260">
            <v>1</v>
          </cell>
        </row>
        <row r="1261">
          <cell r="A1261" t="str">
            <v>プレス</v>
          </cell>
          <cell r="B1261" t="str">
            <v>S51</v>
          </cell>
          <cell r="C1261" t="str">
            <v>L.フロントドアーパネルCOMP</v>
          </cell>
          <cell r="E1261" t="str">
            <v>後中</v>
          </cell>
          <cell r="F1261" t="str">
            <v>素材不良</v>
          </cell>
          <cell r="G1261">
            <v>1</v>
          </cell>
          <cell r="H1261">
            <v>0</v>
          </cell>
          <cell r="I1261">
            <v>0</v>
          </cell>
          <cell r="J1261">
            <v>1</v>
          </cell>
        </row>
        <row r="1262">
          <cell r="A1262" t="str">
            <v>プレス</v>
          </cell>
          <cell r="B1262" t="str">
            <v>S51</v>
          </cell>
          <cell r="C1262" t="str">
            <v>L.リヤードアーパネルCOMP</v>
          </cell>
          <cell r="E1262" t="str">
            <v>後中</v>
          </cell>
          <cell r="F1262" t="str">
            <v>素材不良</v>
          </cell>
          <cell r="G1262">
            <v>1</v>
          </cell>
          <cell r="H1262">
            <v>0</v>
          </cell>
          <cell r="I1262">
            <v>0</v>
          </cell>
          <cell r="J1262">
            <v>1</v>
          </cell>
        </row>
        <row r="1263">
          <cell r="A1263" t="str">
            <v>プレス</v>
          </cell>
          <cell r="B1263" t="str">
            <v>S51</v>
          </cell>
          <cell r="C1263" t="str">
            <v>R.フロントドアーパネルCOMP</v>
          </cell>
          <cell r="E1263" t="str">
            <v>中中</v>
          </cell>
          <cell r="F1263" t="str">
            <v>Prゴミカミ</v>
          </cell>
          <cell r="G1263">
            <v>1</v>
          </cell>
          <cell r="H1263">
            <v>0</v>
          </cell>
          <cell r="I1263">
            <v>0</v>
          </cell>
          <cell r="J1263">
            <v>1</v>
          </cell>
        </row>
        <row r="1264">
          <cell r="A1264" t="str">
            <v>プレス</v>
          </cell>
          <cell r="B1264" t="str">
            <v>S51</v>
          </cell>
          <cell r="C1264" t="str">
            <v>R.フロントフェンダーパネルCOMP</v>
          </cell>
          <cell r="E1264" t="str">
            <v>後上</v>
          </cell>
          <cell r="F1264" t="str">
            <v>デフォーム(凸)</v>
          </cell>
          <cell r="G1264">
            <v>1</v>
          </cell>
          <cell r="H1264">
            <v>0</v>
          </cell>
          <cell r="I1264">
            <v>0</v>
          </cell>
          <cell r="J1264">
            <v>1</v>
          </cell>
        </row>
        <row r="1265">
          <cell r="A1265" t="str">
            <v>プレス</v>
          </cell>
          <cell r="B1265" t="str">
            <v>S51</v>
          </cell>
          <cell r="C1265" t="str">
            <v>R.リヤーアウトサイドパネルセット</v>
          </cell>
          <cell r="E1265" t="str">
            <v>後</v>
          </cell>
          <cell r="F1265" t="str">
            <v>デフォーム(凸)</v>
          </cell>
          <cell r="G1265">
            <v>1</v>
          </cell>
          <cell r="H1265">
            <v>0</v>
          </cell>
          <cell r="I1265">
            <v>0</v>
          </cell>
          <cell r="J1265">
            <v>1</v>
          </cell>
        </row>
        <row r="1266">
          <cell r="A1266" t="str">
            <v>WE</v>
          </cell>
          <cell r="B1266" t="str">
            <v>S5A</v>
          </cell>
          <cell r="C1266" t="str">
            <v>ルーフパネルCOMP</v>
          </cell>
          <cell r="E1266" t="str">
            <v>前左</v>
          </cell>
          <cell r="F1266" t="str">
            <v>デフォーム(凹)</v>
          </cell>
          <cell r="G1266">
            <v>1</v>
          </cell>
          <cell r="H1266">
            <v>0</v>
          </cell>
          <cell r="I1266">
            <v>0</v>
          </cell>
          <cell r="J1266">
            <v>1</v>
          </cell>
        </row>
        <row r="1267">
          <cell r="A1267" t="str">
            <v>WE</v>
          </cell>
          <cell r="B1267" t="str">
            <v>S5A</v>
          </cell>
          <cell r="C1267" t="str">
            <v>ルーフパネルCOMP</v>
          </cell>
          <cell r="E1267" t="str">
            <v>前中</v>
          </cell>
          <cell r="F1267" t="str">
            <v>ＷＥシーラー</v>
          </cell>
          <cell r="G1267">
            <v>0</v>
          </cell>
          <cell r="H1267">
            <v>1</v>
          </cell>
          <cell r="I1267">
            <v>0</v>
          </cell>
          <cell r="J1267">
            <v>1</v>
          </cell>
        </row>
        <row r="1268">
          <cell r="A1268" t="str">
            <v>プレス</v>
          </cell>
          <cell r="B1268" t="str">
            <v>S5A</v>
          </cell>
          <cell r="C1268" t="str">
            <v>L.フロントドアーパネルCOMP</v>
          </cell>
          <cell r="E1268" t="str">
            <v>後上</v>
          </cell>
          <cell r="F1268" t="str">
            <v>デフォーム(凹)</v>
          </cell>
          <cell r="G1268">
            <v>0</v>
          </cell>
          <cell r="H1268">
            <v>1</v>
          </cell>
          <cell r="I1268">
            <v>0</v>
          </cell>
          <cell r="J1268">
            <v>1</v>
          </cell>
        </row>
        <row r="1269">
          <cell r="A1269" t="str">
            <v>プレス</v>
          </cell>
          <cell r="B1269" t="str">
            <v>S5A</v>
          </cell>
          <cell r="C1269" t="str">
            <v>L.フロントドアーパネルCOMP</v>
          </cell>
          <cell r="E1269" t="str">
            <v>後上</v>
          </cell>
          <cell r="F1269" t="str">
            <v>トギアト</v>
          </cell>
          <cell r="G1269">
            <v>0</v>
          </cell>
          <cell r="H1269">
            <v>1</v>
          </cell>
          <cell r="I1269">
            <v>0</v>
          </cell>
          <cell r="J1269">
            <v>1</v>
          </cell>
        </row>
        <row r="1270">
          <cell r="A1270" t="str">
            <v>プレス</v>
          </cell>
          <cell r="B1270" t="str">
            <v>S5A</v>
          </cell>
          <cell r="C1270" t="str">
            <v>L.フロントドアーパネルCOMP</v>
          </cell>
          <cell r="E1270" t="str">
            <v>前中</v>
          </cell>
          <cell r="F1270" t="str">
            <v>素材不良</v>
          </cell>
          <cell r="G1270">
            <v>1</v>
          </cell>
          <cell r="H1270">
            <v>0</v>
          </cell>
          <cell r="I1270">
            <v>0</v>
          </cell>
          <cell r="J1270">
            <v>1</v>
          </cell>
        </row>
        <row r="1271">
          <cell r="A1271" t="str">
            <v>プレス</v>
          </cell>
          <cell r="B1271" t="str">
            <v>S5A</v>
          </cell>
          <cell r="C1271" t="str">
            <v>L.フロントドアーパネルCOMP</v>
          </cell>
          <cell r="E1271" t="str">
            <v>中上</v>
          </cell>
          <cell r="F1271" t="str">
            <v>デフォーム(凹)</v>
          </cell>
          <cell r="G1271">
            <v>0</v>
          </cell>
          <cell r="H1271">
            <v>1</v>
          </cell>
          <cell r="I1271">
            <v>0</v>
          </cell>
          <cell r="J1271">
            <v>1</v>
          </cell>
        </row>
        <row r="1272">
          <cell r="A1272" t="str">
            <v>プレス</v>
          </cell>
          <cell r="B1272" t="str">
            <v>S5A</v>
          </cell>
          <cell r="C1272" t="str">
            <v>L.フロントフェンダーパネルCOMP</v>
          </cell>
          <cell r="E1272" t="str">
            <v>後上</v>
          </cell>
          <cell r="F1272" t="str">
            <v>デフォーム(凹)</v>
          </cell>
          <cell r="G1272">
            <v>1</v>
          </cell>
          <cell r="H1272">
            <v>0</v>
          </cell>
          <cell r="I1272">
            <v>0</v>
          </cell>
          <cell r="J1272">
            <v>1</v>
          </cell>
        </row>
        <row r="1273">
          <cell r="A1273" t="str">
            <v>プレス</v>
          </cell>
          <cell r="B1273" t="str">
            <v>S5A</v>
          </cell>
          <cell r="C1273" t="str">
            <v>L.リヤーアウトサイドパネルセット</v>
          </cell>
          <cell r="E1273" t="str">
            <v>後</v>
          </cell>
          <cell r="F1273" t="str">
            <v>トギアト</v>
          </cell>
          <cell r="G1273">
            <v>1</v>
          </cell>
          <cell r="H1273">
            <v>0</v>
          </cell>
          <cell r="I1273">
            <v>0</v>
          </cell>
          <cell r="J1273">
            <v>1</v>
          </cell>
        </row>
        <row r="1274">
          <cell r="A1274" t="str">
            <v>プレス</v>
          </cell>
          <cell r="B1274" t="str">
            <v>S5A</v>
          </cell>
          <cell r="C1274" t="str">
            <v>L.リヤーアウトサイドパネルセット</v>
          </cell>
          <cell r="E1274" t="str">
            <v>後</v>
          </cell>
          <cell r="F1274" t="str">
            <v>素材不良</v>
          </cell>
          <cell r="G1274">
            <v>1</v>
          </cell>
          <cell r="H1274">
            <v>0</v>
          </cell>
          <cell r="I1274">
            <v>0</v>
          </cell>
          <cell r="J1274">
            <v>1</v>
          </cell>
        </row>
        <row r="1275">
          <cell r="A1275" t="str">
            <v>プレス</v>
          </cell>
          <cell r="B1275" t="str">
            <v>S5A</v>
          </cell>
          <cell r="C1275" t="str">
            <v>L.リヤードアーパネルCOMP</v>
          </cell>
          <cell r="E1275" t="str">
            <v>後上</v>
          </cell>
          <cell r="F1275" t="str">
            <v>デフォーム(凹)</v>
          </cell>
          <cell r="G1275">
            <v>0</v>
          </cell>
          <cell r="H1275">
            <v>1</v>
          </cell>
          <cell r="I1275">
            <v>0</v>
          </cell>
          <cell r="J1275">
            <v>1</v>
          </cell>
        </row>
        <row r="1276">
          <cell r="A1276" t="str">
            <v>プレス</v>
          </cell>
          <cell r="B1276" t="str">
            <v>S5A</v>
          </cell>
          <cell r="C1276" t="str">
            <v>L.リヤードアーパネルCOMP</v>
          </cell>
          <cell r="E1276" t="str">
            <v>前中</v>
          </cell>
          <cell r="F1276" t="str">
            <v>デフォーム(凹)</v>
          </cell>
          <cell r="G1276">
            <v>1</v>
          </cell>
          <cell r="H1276">
            <v>0</v>
          </cell>
          <cell r="I1276">
            <v>0</v>
          </cell>
          <cell r="J1276">
            <v>1</v>
          </cell>
        </row>
        <row r="1277">
          <cell r="A1277" t="str">
            <v>プレス</v>
          </cell>
          <cell r="B1277" t="str">
            <v>S5A</v>
          </cell>
          <cell r="C1277" t="str">
            <v>L.リヤードアーパネルCOMP</v>
          </cell>
          <cell r="E1277" t="str">
            <v>前中</v>
          </cell>
          <cell r="F1277" t="str">
            <v>素材不良</v>
          </cell>
          <cell r="G1277">
            <v>1</v>
          </cell>
          <cell r="H1277">
            <v>0</v>
          </cell>
          <cell r="I1277">
            <v>0</v>
          </cell>
          <cell r="J1277">
            <v>1</v>
          </cell>
        </row>
        <row r="1278">
          <cell r="A1278" t="str">
            <v>プレス</v>
          </cell>
          <cell r="B1278" t="str">
            <v>S5A</v>
          </cell>
          <cell r="C1278" t="str">
            <v>L.リヤードアーパネルCOMP</v>
          </cell>
          <cell r="E1278" t="str">
            <v>中上</v>
          </cell>
          <cell r="F1278" t="str">
            <v>デフォーム(凹)</v>
          </cell>
          <cell r="G1278">
            <v>0</v>
          </cell>
          <cell r="H1278">
            <v>1</v>
          </cell>
          <cell r="I1278">
            <v>0</v>
          </cell>
          <cell r="J1278">
            <v>1</v>
          </cell>
        </row>
        <row r="1279">
          <cell r="A1279" t="str">
            <v>プレス</v>
          </cell>
          <cell r="B1279" t="str">
            <v>S5A</v>
          </cell>
          <cell r="C1279" t="str">
            <v>R.リヤーアウトサイドパネルセット</v>
          </cell>
          <cell r="E1279" t="str">
            <v>前</v>
          </cell>
          <cell r="F1279" t="str">
            <v>Prゴミカミ</v>
          </cell>
          <cell r="G1279">
            <v>1</v>
          </cell>
          <cell r="H1279">
            <v>0</v>
          </cell>
          <cell r="I1279">
            <v>0</v>
          </cell>
          <cell r="J1279">
            <v>1</v>
          </cell>
        </row>
        <row r="1280">
          <cell r="A1280" t="str">
            <v>プレス</v>
          </cell>
          <cell r="B1280" t="str">
            <v>S5A</v>
          </cell>
          <cell r="C1280" t="str">
            <v>R.リヤーアウトサイドパネルセット</v>
          </cell>
          <cell r="E1280" t="str">
            <v>前</v>
          </cell>
          <cell r="F1280" t="str">
            <v>デフォーム(凹)</v>
          </cell>
          <cell r="G1280">
            <v>1</v>
          </cell>
          <cell r="H1280">
            <v>0</v>
          </cell>
          <cell r="I1280">
            <v>0</v>
          </cell>
          <cell r="J1280">
            <v>1</v>
          </cell>
        </row>
        <row r="1281">
          <cell r="A1281" t="str">
            <v>プレス</v>
          </cell>
          <cell r="B1281" t="str">
            <v>S5A</v>
          </cell>
          <cell r="C1281" t="str">
            <v>R.リヤードアーパネルCOMP</v>
          </cell>
          <cell r="E1281" t="str">
            <v>前上</v>
          </cell>
          <cell r="F1281" t="str">
            <v>トギアト</v>
          </cell>
          <cell r="G1281">
            <v>1</v>
          </cell>
          <cell r="H1281">
            <v>0</v>
          </cell>
          <cell r="I1281">
            <v>0</v>
          </cell>
          <cell r="J1281">
            <v>1</v>
          </cell>
        </row>
        <row r="1282">
          <cell r="A1282" t="str">
            <v>プレス</v>
          </cell>
          <cell r="B1282" t="str">
            <v>S5A</v>
          </cell>
          <cell r="C1282" t="str">
            <v>R.リヤーホイールアーチ</v>
          </cell>
          <cell r="F1282" t="str">
            <v>素材不良</v>
          </cell>
          <cell r="G1282">
            <v>1</v>
          </cell>
          <cell r="H1282">
            <v>0</v>
          </cell>
          <cell r="I1282">
            <v>0</v>
          </cell>
          <cell r="J1282">
            <v>1</v>
          </cell>
        </row>
        <row r="1283">
          <cell r="A1283" t="str">
            <v>プレス</v>
          </cell>
          <cell r="B1283" t="str">
            <v>S5A</v>
          </cell>
          <cell r="C1283" t="str">
            <v>トランクリッドCOMP</v>
          </cell>
          <cell r="E1283" t="str">
            <v>中</v>
          </cell>
          <cell r="F1283" t="str">
            <v>トギアト</v>
          </cell>
          <cell r="G1283">
            <v>1</v>
          </cell>
          <cell r="H1283">
            <v>0</v>
          </cell>
          <cell r="I1283">
            <v>0</v>
          </cell>
          <cell r="J1283">
            <v>1</v>
          </cell>
        </row>
        <row r="1284">
          <cell r="A1284" t="str">
            <v>プレス</v>
          </cell>
          <cell r="B1284" t="str">
            <v>S5A</v>
          </cell>
          <cell r="C1284" t="str">
            <v>ボンネットCOMP</v>
          </cell>
          <cell r="E1284" t="str">
            <v>後右</v>
          </cell>
          <cell r="F1284" t="str">
            <v>Prゴミカミ</v>
          </cell>
          <cell r="G1284">
            <v>1</v>
          </cell>
          <cell r="H1284">
            <v>0</v>
          </cell>
          <cell r="I1284">
            <v>0</v>
          </cell>
          <cell r="J1284">
            <v>1</v>
          </cell>
        </row>
        <row r="1285">
          <cell r="A1285" t="str">
            <v>プレス</v>
          </cell>
          <cell r="B1285" t="str">
            <v>S5A</v>
          </cell>
          <cell r="C1285" t="str">
            <v>ボンネットCOMP</v>
          </cell>
          <cell r="E1285" t="str">
            <v>前右</v>
          </cell>
          <cell r="F1285" t="str">
            <v>Prゴミカミ</v>
          </cell>
          <cell r="G1285">
            <v>1</v>
          </cell>
          <cell r="H1285">
            <v>0</v>
          </cell>
          <cell r="I1285">
            <v>0</v>
          </cell>
          <cell r="J1285">
            <v>1</v>
          </cell>
        </row>
        <row r="1286">
          <cell r="A1286" t="str">
            <v>プレス</v>
          </cell>
          <cell r="B1286" t="str">
            <v>S5A</v>
          </cell>
          <cell r="C1286" t="str">
            <v>ボンネットCOMP</v>
          </cell>
          <cell r="E1286" t="str">
            <v>中右</v>
          </cell>
          <cell r="F1286" t="str">
            <v>ハジキ</v>
          </cell>
          <cell r="G1286">
            <v>1</v>
          </cell>
          <cell r="H1286">
            <v>0</v>
          </cell>
          <cell r="I1286">
            <v>0</v>
          </cell>
          <cell r="J1286">
            <v>1</v>
          </cell>
        </row>
        <row r="1287">
          <cell r="A1287" t="str">
            <v>プレス</v>
          </cell>
          <cell r="B1287" t="str">
            <v>S5A</v>
          </cell>
          <cell r="C1287" t="str">
            <v>ボンネットCOMP</v>
          </cell>
          <cell r="E1287" t="str">
            <v>中右</v>
          </cell>
          <cell r="F1287" t="str">
            <v>素材不良</v>
          </cell>
          <cell r="G1287">
            <v>1</v>
          </cell>
          <cell r="H1287">
            <v>0</v>
          </cell>
          <cell r="I1287">
            <v>0</v>
          </cell>
          <cell r="J1287">
            <v>1</v>
          </cell>
        </row>
        <row r="1288">
          <cell r="A1288" t="str">
            <v>プレス</v>
          </cell>
          <cell r="B1288" t="str">
            <v>S5A</v>
          </cell>
          <cell r="C1288" t="str">
            <v>ボンネットCOMP</v>
          </cell>
          <cell r="E1288" t="str">
            <v>中中</v>
          </cell>
          <cell r="F1288" t="str">
            <v>バフメ</v>
          </cell>
          <cell r="G1288">
            <v>1</v>
          </cell>
          <cell r="H1288">
            <v>0</v>
          </cell>
          <cell r="I1288">
            <v>0</v>
          </cell>
          <cell r="J1288">
            <v>1</v>
          </cell>
        </row>
        <row r="1289">
          <cell r="A1289" t="str">
            <v>プレス</v>
          </cell>
          <cell r="B1289" t="str">
            <v>S5A</v>
          </cell>
          <cell r="C1289" t="str">
            <v>ボンネットCOMP</v>
          </cell>
          <cell r="E1289" t="str">
            <v>中中</v>
          </cell>
          <cell r="F1289" t="str">
            <v>素材不良</v>
          </cell>
          <cell r="G1289">
            <v>1</v>
          </cell>
          <cell r="H1289">
            <v>0</v>
          </cell>
          <cell r="I1289">
            <v>0</v>
          </cell>
          <cell r="J1289">
            <v>1</v>
          </cell>
        </row>
        <row r="1290">
          <cell r="A1290" t="str">
            <v>プレス</v>
          </cell>
          <cell r="B1290" t="str">
            <v>S5A</v>
          </cell>
          <cell r="C1290" t="str">
            <v>ルーフパネルCOMP</v>
          </cell>
          <cell r="E1290" t="str">
            <v>後左</v>
          </cell>
          <cell r="F1290" t="str">
            <v>トギアト</v>
          </cell>
          <cell r="G1290">
            <v>1</v>
          </cell>
          <cell r="H1290">
            <v>0</v>
          </cell>
          <cell r="I1290">
            <v>0</v>
          </cell>
          <cell r="J1290">
            <v>1</v>
          </cell>
        </row>
        <row r="1291">
          <cell r="A1291" t="str">
            <v>プレス</v>
          </cell>
          <cell r="B1291" t="str">
            <v>S5A</v>
          </cell>
          <cell r="C1291" t="str">
            <v>ルーフパネルCOMP</v>
          </cell>
          <cell r="E1291" t="str">
            <v>後左</v>
          </cell>
          <cell r="F1291" t="str">
            <v>素材不良</v>
          </cell>
          <cell r="G1291">
            <v>1</v>
          </cell>
          <cell r="H1291">
            <v>0</v>
          </cell>
          <cell r="I1291">
            <v>0</v>
          </cell>
          <cell r="J1291">
            <v>1</v>
          </cell>
        </row>
        <row r="1292">
          <cell r="A1292" t="str">
            <v>プレス</v>
          </cell>
          <cell r="B1292" t="str">
            <v>S5A</v>
          </cell>
          <cell r="C1292" t="str">
            <v>ルーフパネルCOMP</v>
          </cell>
          <cell r="E1292" t="str">
            <v>後中</v>
          </cell>
          <cell r="F1292" t="str">
            <v>素材不良</v>
          </cell>
          <cell r="G1292">
            <v>1</v>
          </cell>
          <cell r="H1292">
            <v>0</v>
          </cell>
          <cell r="I1292">
            <v>0</v>
          </cell>
          <cell r="J1292">
            <v>1</v>
          </cell>
        </row>
        <row r="1293">
          <cell r="A1293" t="str">
            <v>プレス</v>
          </cell>
          <cell r="B1293" t="str">
            <v>S5A</v>
          </cell>
          <cell r="C1293" t="str">
            <v>ルーフパネルCOMP</v>
          </cell>
          <cell r="E1293" t="str">
            <v>前右</v>
          </cell>
          <cell r="F1293" t="str">
            <v>トギアト</v>
          </cell>
          <cell r="G1293">
            <v>1</v>
          </cell>
          <cell r="H1293">
            <v>0</v>
          </cell>
          <cell r="I1293">
            <v>0</v>
          </cell>
          <cell r="J1293">
            <v>1</v>
          </cell>
        </row>
        <row r="1294">
          <cell r="A1294" t="str">
            <v>プレス</v>
          </cell>
          <cell r="B1294" t="str">
            <v>S5A</v>
          </cell>
          <cell r="C1294" t="str">
            <v>ルーフパネルCOMP</v>
          </cell>
          <cell r="E1294" t="str">
            <v>前右</v>
          </cell>
          <cell r="F1294" t="str">
            <v>素材不良</v>
          </cell>
          <cell r="G1294">
            <v>1</v>
          </cell>
          <cell r="H1294">
            <v>0</v>
          </cell>
          <cell r="I1294">
            <v>0</v>
          </cell>
          <cell r="J1294">
            <v>1</v>
          </cell>
        </row>
        <row r="1295">
          <cell r="A1295" t="str">
            <v>プレス</v>
          </cell>
          <cell r="B1295" t="str">
            <v>S5A</v>
          </cell>
          <cell r="C1295" t="str">
            <v>ルーフパネルCOMP</v>
          </cell>
          <cell r="E1295" t="str">
            <v>前左</v>
          </cell>
          <cell r="F1295" t="str">
            <v>デフォーム(凹)</v>
          </cell>
          <cell r="G1295">
            <v>1</v>
          </cell>
          <cell r="H1295">
            <v>0</v>
          </cell>
          <cell r="I1295">
            <v>0</v>
          </cell>
          <cell r="J1295">
            <v>1</v>
          </cell>
        </row>
        <row r="1296">
          <cell r="A1296" t="str">
            <v>プレス</v>
          </cell>
          <cell r="B1296" t="str">
            <v>S5A</v>
          </cell>
          <cell r="C1296" t="str">
            <v>ルーフパネルCOMP</v>
          </cell>
          <cell r="E1296" t="str">
            <v>中右</v>
          </cell>
          <cell r="F1296" t="str">
            <v>素材不良</v>
          </cell>
          <cell r="G1296">
            <v>1</v>
          </cell>
          <cell r="H1296">
            <v>0</v>
          </cell>
          <cell r="I1296">
            <v>0</v>
          </cell>
          <cell r="J1296">
            <v>1</v>
          </cell>
        </row>
        <row r="1297">
          <cell r="A1297" t="str">
            <v>プレス</v>
          </cell>
          <cell r="B1297" t="str">
            <v>ST7</v>
          </cell>
          <cell r="C1297" t="str">
            <v>R.フロントフェンダーパネルCOMP</v>
          </cell>
          <cell r="E1297" t="str">
            <v>後上</v>
          </cell>
          <cell r="F1297" t="str">
            <v>デフォーム(凹)</v>
          </cell>
          <cell r="G1297">
            <v>1</v>
          </cell>
          <cell r="H1297">
            <v>0</v>
          </cell>
          <cell r="I1297">
            <v>0</v>
          </cell>
          <cell r="J1297">
            <v>1</v>
          </cell>
        </row>
        <row r="1298">
          <cell r="A1298" t="str">
            <v>製品技術</v>
          </cell>
          <cell r="B1298" t="str">
            <v>S5A</v>
          </cell>
          <cell r="C1298" t="str">
            <v>R.カウルサイドライニング</v>
          </cell>
          <cell r="F1298" t="str">
            <v>雨洩れ</v>
          </cell>
          <cell r="G1298">
            <v>1</v>
          </cell>
          <cell r="H1298">
            <v>0</v>
          </cell>
          <cell r="I1298">
            <v>0</v>
          </cell>
          <cell r="J1298">
            <v>1</v>
          </cell>
        </row>
      </sheetData>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ﾎﾞﾝﾍﾞ"/>
    </sheetNames>
    <definedNames>
      <definedName name="Record3"/>
      <definedName name="Record6"/>
    </defined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B原"/>
      <sheetName val="スコアカード (2)"/>
    </sheetNames>
    <definedNames>
      <definedName name="ボタン2_Click" sheetId="1"/>
    </definedNames>
    <sheetDataSet>
      <sheetData sheetId="0" refreshError="1"/>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F76"/>
  <sheetViews>
    <sheetView showGridLines="0" view="pageBreakPreview" zoomScaleNormal="80" zoomScaleSheetLayoutView="100" workbookViewId="0">
      <selection activeCell="B56" sqref="B56:E63"/>
    </sheetView>
  </sheetViews>
  <sheetFormatPr defaultRowHeight="14.25"/>
  <cols>
    <col min="1" max="1" width="1.625" style="17" customWidth="1"/>
    <col min="2" max="2" width="2.875" style="17" customWidth="1"/>
    <col min="3" max="3" width="52.75" style="17" customWidth="1"/>
    <col min="4" max="4" width="6.25" style="17" customWidth="1"/>
    <col min="5" max="5" width="57.375" style="17" customWidth="1"/>
    <col min="6" max="6" width="10" style="17" customWidth="1"/>
    <col min="7" max="7" width="17.875" style="17" customWidth="1"/>
    <col min="8" max="9" width="2.625" style="17" customWidth="1"/>
    <col min="10" max="16384" width="9" style="17"/>
  </cols>
  <sheetData>
    <row r="1" spans="2:7">
      <c r="C1" s="19"/>
      <c r="D1" s="19"/>
      <c r="E1" s="19"/>
    </row>
    <row r="2" spans="2:7" ht="40.5" customHeight="1">
      <c r="C2" s="381" t="s">
        <v>163</v>
      </c>
      <c r="D2" s="381"/>
      <c r="E2" s="381"/>
      <c r="F2" s="387" t="s">
        <v>361</v>
      </c>
      <c r="G2" s="387"/>
    </row>
    <row r="3" spans="2:7" ht="15" thickBot="1">
      <c r="C3" s="19"/>
      <c r="D3" s="19"/>
      <c r="E3" s="19"/>
    </row>
    <row r="4" spans="2:7" ht="47.25" customHeight="1">
      <c r="B4" s="166" t="s">
        <v>60</v>
      </c>
      <c r="C4" s="157"/>
      <c r="D4" s="388" t="s">
        <v>61</v>
      </c>
      <c r="E4" s="240" t="s">
        <v>68</v>
      </c>
      <c r="F4" s="369"/>
      <c r="G4" s="370"/>
    </row>
    <row r="5" spans="2:7" ht="41.25">
      <c r="B5" s="167" t="s">
        <v>25</v>
      </c>
      <c r="C5" s="211"/>
      <c r="D5" s="389"/>
      <c r="E5" s="212" t="s">
        <v>338</v>
      </c>
      <c r="F5" s="19"/>
      <c r="G5" s="161"/>
    </row>
    <row r="6" spans="2:7" ht="42.75" customHeight="1">
      <c r="B6" s="168" t="s">
        <v>62</v>
      </c>
      <c r="C6" s="358"/>
      <c r="D6" s="390"/>
      <c r="E6" s="169" t="s">
        <v>162</v>
      </c>
      <c r="F6" s="19"/>
      <c r="G6" s="161"/>
    </row>
    <row r="7" spans="2:7">
      <c r="B7" s="158"/>
      <c r="C7" s="375" t="s">
        <v>63</v>
      </c>
      <c r="D7" s="376"/>
      <c r="E7" s="376"/>
      <c r="F7" s="170"/>
      <c r="G7" s="200"/>
    </row>
    <row r="8" spans="2:7" ht="12" customHeight="1">
      <c r="B8" s="159"/>
      <c r="C8" s="19"/>
      <c r="D8" s="19"/>
      <c r="E8" s="19"/>
      <c r="F8" s="19"/>
      <c r="G8" s="161"/>
    </row>
    <row r="9" spans="2:7" ht="15.75">
      <c r="B9" s="160"/>
      <c r="C9" s="34" t="s">
        <v>64</v>
      </c>
      <c r="D9" s="27"/>
      <c r="E9" s="27"/>
      <c r="F9" s="19"/>
      <c r="G9" s="161"/>
    </row>
    <row r="10" spans="2:7" ht="15" customHeight="1">
      <c r="B10" s="160"/>
      <c r="C10" s="27"/>
      <c r="D10" s="27"/>
      <c r="E10" s="27"/>
      <c r="F10" s="19"/>
      <c r="G10" s="161"/>
    </row>
    <row r="11" spans="2:7" ht="15">
      <c r="B11" s="160"/>
      <c r="C11" s="144" t="s">
        <v>296</v>
      </c>
      <c r="D11" s="27"/>
      <c r="E11" s="27"/>
      <c r="F11" s="19"/>
      <c r="G11" s="161"/>
    </row>
    <row r="12" spans="2:7" ht="15" customHeight="1">
      <c r="B12" s="160"/>
      <c r="C12" s="27"/>
      <c r="D12" s="27"/>
      <c r="E12" s="27"/>
      <c r="F12" s="19"/>
      <c r="G12" s="161"/>
    </row>
    <row r="13" spans="2:7" ht="15" customHeight="1">
      <c r="B13" s="160"/>
      <c r="C13" s="27"/>
      <c r="D13" s="27"/>
      <c r="E13" s="27"/>
      <c r="F13" s="19"/>
      <c r="G13" s="161"/>
    </row>
    <row r="14" spans="2:7" ht="15.75">
      <c r="B14" s="160"/>
      <c r="C14" s="34" t="s">
        <v>65</v>
      </c>
      <c r="D14" s="27"/>
      <c r="E14" s="27"/>
      <c r="F14" s="19"/>
      <c r="G14" s="161"/>
    </row>
    <row r="15" spans="2:7" ht="15">
      <c r="B15" s="160"/>
      <c r="C15" s="391" t="s">
        <v>360</v>
      </c>
      <c r="D15" s="391"/>
      <c r="E15" s="391"/>
      <c r="F15" s="391"/>
      <c r="G15" s="392"/>
    </row>
    <row r="16" spans="2:7" ht="15">
      <c r="B16" s="160"/>
      <c r="C16" s="391"/>
      <c r="D16" s="391"/>
      <c r="E16" s="391"/>
      <c r="F16" s="391"/>
      <c r="G16" s="392"/>
    </row>
    <row r="17" spans="2:32" ht="57.75" customHeight="1">
      <c r="B17" s="160"/>
      <c r="C17" s="384" t="s">
        <v>283</v>
      </c>
      <c r="D17" s="385"/>
      <c r="E17" s="386"/>
      <c r="F17" s="199" t="s">
        <v>161</v>
      </c>
      <c r="G17" s="201" t="s">
        <v>284</v>
      </c>
    </row>
    <row r="18" spans="2:32" ht="15">
      <c r="B18" s="160"/>
      <c r="C18" s="382" t="s">
        <v>285</v>
      </c>
      <c r="D18" s="383"/>
      <c r="E18" s="192"/>
      <c r="F18" s="197">
        <v>5</v>
      </c>
      <c r="G18" s="202">
        <v>1</v>
      </c>
    </row>
    <row r="19" spans="2:32" ht="15">
      <c r="B19" s="160"/>
      <c r="C19" s="193" t="s">
        <v>286</v>
      </c>
      <c r="D19" s="194"/>
      <c r="E19" s="192"/>
      <c r="F19" s="197">
        <v>4</v>
      </c>
      <c r="G19" s="203" t="s">
        <v>287</v>
      </c>
    </row>
    <row r="20" spans="2:32" ht="15">
      <c r="B20" s="160"/>
      <c r="C20" s="195" t="s">
        <v>288</v>
      </c>
      <c r="D20" s="196"/>
      <c r="E20" s="192"/>
      <c r="F20" s="197">
        <v>3</v>
      </c>
      <c r="G20" s="203" t="s">
        <v>289</v>
      </c>
    </row>
    <row r="21" spans="2:32" ht="15">
      <c r="B21" s="160"/>
      <c r="C21" s="190" t="s">
        <v>290</v>
      </c>
      <c r="D21" s="27"/>
      <c r="E21" s="191"/>
      <c r="F21" s="198">
        <v>2</v>
      </c>
      <c r="G21" s="203" t="s">
        <v>291</v>
      </c>
    </row>
    <row r="22" spans="2:32" ht="15">
      <c r="B22" s="160"/>
      <c r="C22" s="187" t="s">
        <v>292</v>
      </c>
      <c r="D22" s="188"/>
      <c r="E22" s="189"/>
      <c r="F22" s="45">
        <v>1</v>
      </c>
      <c r="G22" s="203" t="s">
        <v>293</v>
      </c>
    </row>
    <row r="23" spans="2:32" ht="15">
      <c r="B23" s="160"/>
      <c r="C23" s="27"/>
      <c r="D23" s="27"/>
      <c r="E23" s="27"/>
      <c r="F23" s="19"/>
      <c r="G23" s="161"/>
    </row>
    <row r="24" spans="2:32" ht="15">
      <c r="B24" s="160"/>
      <c r="C24" s="27"/>
      <c r="D24" s="27"/>
      <c r="E24" s="27"/>
      <c r="F24" s="19"/>
      <c r="G24" s="161"/>
    </row>
    <row r="25" spans="2:32" ht="15">
      <c r="B25" s="160"/>
      <c r="C25" s="27"/>
      <c r="D25" s="27"/>
      <c r="E25" s="27"/>
      <c r="F25" s="19"/>
      <c r="G25" s="161"/>
    </row>
    <row r="26" spans="2:32" ht="15">
      <c r="B26" s="160"/>
      <c r="C26" s="28"/>
      <c r="D26" s="27"/>
      <c r="E26" s="27"/>
      <c r="F26" s="28"/>
      <c r="G26" s="161"/>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row>
    <row r="27" spans="2:32">
      <c r="B27" s="158"/>
      <c r="C27" s="28"/>
      <c r="D27" s="28"/>
      <c r="E27" s="28"/>
      <c r="F27" s="28"/>
      <c r="G27" s="161"/>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row>
    <row r="28" spans="2:32">
      <c r="B28" s="158"/>
      <c r="C28" s="28"/>
      <c r="D28" s="28"/>
      <c r="E28" s="28"/>
      <c r="F28" s="28"/>
      <c r="G28" s="161"/>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row>
    <row r="29" spans="2:32">
      <c r="B29" s="158"/>
      <c r="C29" s="28"/>
      <c r="D29" s="28"/>
      <c r="E29" s="28"/>
      <c r="F29" s="28"/>
      <c r="G29" s="161"/>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row>
    <row r="30" spans="2:32">
      <c r="B30" s="158"/>
      <c r="C30" s="28"/>
      <c r="D30" s="28"/>
      <c r="E30" s="28"/>
      <c r="F30" s="28"/>
      <c r="G30" s="161"/>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row>
    <row r="31" spans="2:32">
      <c r="B31" s="158"/>
      <c r="C31" s="28"/>
      <c r="D31" s="28"/>
      <c r="E31" s="28"/>
      <c r="F31" s="28"/>
      <c r="G31" s="161"/>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row>
    <row r="32" spans="2:32">
      <c r="B32" s="158"/>
      <c r="C32" s="28"/>
      <c r="D32" s="28"/>
      <c r="E32" s="28"/>
      <c r="F32" s="28"/>
      <c r="G32" s="161"/>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row>
    <row r="33" spans="2:32">
      <c r="B33" s="158"/>
      <c r="C33" s="28"/>
      <c r="D33" s="28"/>
      <c r="E33" s="28"/>
      <c r="F33" s="28"/>
      <c r="G33" s="161"/>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row>
    <row r="34" spans="2:32">
      <c r="B34" s="158"/>
      <c r="C34" s="28"/>
      <c r="D34" s="28"/>
      <c r="E34" s="28"/>
      <c r="F34" s="28"/>
      <c r="G34" s="161"/>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row>
    <row r="35" spans="2:32">
      <c r="B35" s="158"/>
      <c r="C35" s="28"/>
      <c r="D35" s="28"/>
      <c r="E35" s="28"/>
      <c r="F35" s="28"/>
      <c r="G35" s="161"/>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row>
    <row r="36" spans="2:32">
      <c r="B36" s="158"/>
      <c r="C36" s="28"/>
      <c r="D36" s="28"/>
      <c r="E36" s="28"/>
      <c r="F36" s="28"/>
      <c r="G36" s="161"/>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row>
    <row r="37" spans="2:32">
      <c r="B37" s="158"/>
      <c r="C37" s="28"/>
      <c r="D37" s="28"/>
      <c r="E37" s="28"/>
      <c r="F37" s="28"/>
      <c r="G37" s="161"/>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row>
    <row r="38" spans="2:32">
      <c r="B38" s="158"/>
      <c r="C38" s="28"/>
      <c r="D38" s="28"/>
      <c r="E38" s="28"/>
      <c r="F38" s="28"/>
      <c r="G38" s="161"/>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row>
    <row r="39" spans="2:32">
      <c r="B39" s="158"/>
      <c r="C39" s="28"/>
      <c r="D39" s="28"/>
      <c r="E39" s="28"/>
      <c r="F39" s="28"/>
      <c r="G39" s="161"/>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row>
    <row r="40" spans="2:32" ht="15" customHeight="1">
      <c r="B40" s="158"/>
      <c r="C40" s="19"/>
      <c r="D40" s="19"/>
      <c r="E40" s="19"/>
      <c r="F40" s="28"/>
      <c r="G40" s="161"/>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row>
    <row r="41" spans="2:32" ht="15" customHeight="1">
      <c r="B41" s="158"/>
      <c r="C41" s="19"/>
      <c r="D41" s="19"/>
      <c r="E41" s="19"/>
      <c r="F41" s="28"/>
      <c r="G41" s="161"/>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row>
    <row r="42" spans="2:32" ht="15" customHeight="1">
      <c r="B42" s="158"/>
      <c r="C42" s="19"/>
      <c r="D42" s="19"/>
      <c r="E42" s="19"/>
      <c r="F42" s="28"/>
      <c r="G42" s="161"/>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row>
    <row r="43" spans="2:32" ht="15" customHeight="1">
      <c r="B43" s="158"/>
      <c r="C43" s="19"/>
      <c r="D43" s="19"/>
      <c r="E43" s="19"/>
      <c r="F43" s="28"/>
      <c r="G43" s="161"/>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row>
    <row r="44" spans="2:32" ht="15" customHeight="1">
      <c r="B44" s="158"/>
      <c r="C44" s="19"/>
      <c r="D44" s="19"/>
      <c r="E44" s="19"/>
      <c r="F44" s="28"/>
      <c r="G44" s="161"/>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row>
    <row r="45" spans="2:32" ht="15" customHeight="1">
      <c r="B45" s="158"/>
      <c r="C45" s="19"/>
      <c r="D45" s="19"/>
      <c r="E45" s="19"/>
      <c r="F45" s="28"/>
      <c r="G45" s="161"/>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row>
    <row r="46" spans="2:32" ht="15" customHeight="1">
      <c r="B46" s="158"/>
      <c r="C46" s="19"/>
      <c r="D46" s="19"/>
      <c r="E46" s="19"/>
      <c r="F46" s="28"/>
      <c r="G46" s="161"/>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row>
    <row r="47" spans="2:32" ht="15" customHeight="1">
      <c r="B47" s="158"/>
      <c r="C47" s="19"/>
      <c r="D47" s="19"/>
      <c r="E47" s="19"/>
      <c r="F47" s="28"/>
      <c r="G47" s="161"/>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row>
    <row r="48" spans="2:32" ht="15" customHeight="1">
      <c r="B48" s="158"/>
      <c r="C48" s="19"/>
      <c r="D48" s="19"/>
      <c r="E48" s="19"/>
      <c r="F48" s="28"/>
      <c r="G48" s="161"/>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row>
    <row r="49" spans="1:32" ht="15" customHeight="1">
      <c r="B49" s="158"/>
      <c r="C49" s="29"/>
      <c r="D49" s="29"/>
      <c r="E49" s="29"/>
      <c r="F49" s="28"/>
      <c r="G49" s="161"/>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row>
    <row r="50" spans="1:32" ht="15" customHeight="1">
      <c r="B50" s="158"/>
      <c r="C50" s="29"/>
      <c r="D50" s="29"/>
      <c r="E50" s="29"/>
      <c r="F50" s="28"/>
      <c r="G50" s="161"/>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row>
    <row r="51" spans="1:32" ht="15" customHeight="1">
      <c r="B51" s="158"/>
      <c r="C51" s="29"/>
      <c r="D51" s="29"/>
      <c r="E51" s="29"/>
      <c r="F51" s="28"/>
      <c r="G51" s="161"/>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row>
    <row r="52" spans="1:32" ht="15" customHeight="1">
      <c r="B52" s="158"/>
      <c r="C52" s="29"/>
      <c r="D52" s="29"/>
      <c r="E52" s="29"/>
      <c r="F52" s="28"/>
      <c r="G52" s="161"/>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row>
    <row r="53" spans="1:32" ht="15" customHeight="1">
      <c r="B53" s="158"/>
      <c r="C53" s="29"/>
      <c r="D53" s="29"/>
      <c r="E53" s="29"/>
      <c r="F53" s="28"/>
      <c r="G53" s="161"/>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row>
    <row r="54" spans="1:32" ht="15" customHeight="1">
      <c r="B54" s="159"/>
      <c r="C54" s="231"/>
      <c r="D54" s="231"/>
      <c r="E54" s="231"/>
      <c r="F54" s="232"/>
      <c r="G54" s="233"/>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row>
    <row r="55" spans="1:32" ht="15" customHeight="1">
      <c r="B55" s="171" t="s">
        <v>69</v>
      </c>
      <c r="C55" s="29"/>
      <c r="D55" s="29"/>
      <c r="E55" s="29"/>
      <c r="F55" s="28"/>
      <c r="G55" s="161"/>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row>
    <row r="56" spans="1:32" ht="18.75" customHeight="1">
      <c r="B56" s="377" t="s">
        <v>351</v>
      </c>
      <c r="C56" s="378"/>
      <c r="D56" s="378"/>
      <c r="E56" s="378"/>
      <c r="F56" s="19"/>
      <c r="G56" s="161"/>
    </row>
    <row r="57" spans="1:32" ht="18.75" customHeight="1">
      <c r="B57" s="377"/>
      <c r="C57" s="378"/>
      <c r="D57" s="378"/>
      <c r="E57" s="378"/>
      <c r="F57" s="19"/>
      <c r="G57" s="161"/>
    </row>
    <row r="58" spans="1:32" ht="18.75" customHeight="1">
      <c r="B58" s="377"/>
      <c r="C58" s="378"/>
      <c r="D58" s="378"/>
      <c r="E58" s="378"/>
      <c r="F58" s="19"/>
      <c r="G58" s="161"/>
    </row>
    <row r="59" spans="1:32" ht="18.75" customHeight="1">
      <c r="B59" s="377"/>
      <c r="C59" s="378"/>
      <c r="D59" s="378"/>
      <c r="E59" s="378"/>
      <c r="F59" s="19"/>
      <c r="G59" s="161"/>
    </row>
    <row r="60" spans="1:32" ht="18.75" customHeight="1">
      <c r="B60" s="377"/>
      <c r="C60" s="378"/>
      <c r="D60" s="378"/>
      <c r="E60" s="378"/>
      <c r="F60" s="19"/>
      <c r="G60" s="161"/>
    </row>
    <row r="61" spans="1:32" ht="18.75" customHeight="1">
      <c r="A61" s="30"/>
      <c r="B61" s="377"/>
      <c r="C61" s="378"/>
      <c r="D61" s="378"/>
      <c r="E61" s="378"/>
      <c r="F61" s="19"/>
      <c r="G61" s="161"/>
    </row>
    <row r="62" spans="1:32" ht="18.75" customHeight="1">
      <c r="B62" s="377"/>
      <c r="C62" s="378"/>
      <c r="D62" s="378"/>
      <c r="E62" s="378"/>
      <c r="F62" s="19"/>
      <c r="G62" s="161"/>
    </row>
    <row r="63" spans="1:32" ht="18.75" customHeight="1">
      <c r="B63" s="379"/>
      <c r="C63" s="380"/>
      <c r="D63" s="380"/>
      <c r="E63" s="380"/>
      <c r="F63" s="128"/>
      <c r="G63" s="173"/>
    </row>
    <row r="64" spans="1:32" ht="15.75" customHeight="1">
      <c r="B64" s="371" t="s">
        <v>134</v>
      </c>
      <c r="C64" s="372"/>
      <c r="D64" s="35" t="s">
        <v>70</v>
      </c>
      <c r="E64" s="28"/>
      <c r="F64" s="19"/>
      <c r="G64" s="161"/>
    </row>
    <row r="65" spans="2:7" ht="15.75" customHeight="1">
      <c r="B65" s="371"/>
      <c r="C65" s="372"/>
      <c r="D65" s="31"/>
      <c r="E65" s="28"/>
      <c r="F65" s="19"/>
      <c r="G65" s="161"/>
    </row>
    <row r="66" spans="2:7" ht="15.75" customHeight="1">
      <c r="B66" s="371"/>
      <c r="C66" s="372"/>
      <c r="D66" s="31"/>
      <c r="E66" s="172"/>
      <c r="F66" s="128"/>
      <c r="G66" s="173"/>
    </row>
    <row r="67" spans="2:7" ht="29.25" customHeight="1">
      <c r="B67" s="371"/>
      <c r="C67" s="372"/>
      <c r="D67" s="130" t="s">
        <v>131</v>
      </c>
      <c r="E67" s="129" t="s">
        <v>165</v>
      </c>
      <c r="F67" s="19"/>
      <c r="G67" s="162" t="s">
        <v>164</v>
      </c>
    </row>
    <row r="68" spans="2:7" ht="15.75" customHeight="1">
      <c r="B68" s="371"/>
      <c r="C68" s="372"/>
      <c r="D68" s="263"/>
      <c r="E68" s="262"/>
      <c r="F68" s="19"/>
      <c r="G68" s="161"/>
    </row>
    <row r="69" spans="2:7" ht="15.75" customHeight="1" thickBot="1">
      <c r="B69" s="373"/>
      <c r="C69" s="374"/>
      <c r="D69" s="164"/>
      <c r="E69" s="163"/>
      <c r="F69" s="163"/>
      <c r="G69" s="165"/>
    </row>
    <row r="71" spans="2:7">
      <c r="C71" s="28"/>
      <c r="D71" s="19"/>
      <c r="E71" s="19"/>
    </row>
    <row r="72" spans="2:7">
      <c r="C72" s="32"/>
      <c r="D72" s="19"/>
      <c r="E72" s="19"/>
    </row>
    <row r="73" spans="2:7">
      <c r="C73" s="32"/>
      <c r="D73" s="19"/>
      <c r="E73" s="19"/>
    </row>
    <row r="74" spans="2:7">
      <c r="C74" s="32"/>
      <c r="D74" s="19"/>
      <c r="E74" s="19"/>
    </row>
    <row r="75" spans="2:7">
      <c r="C75" s="32"/>
      <c r="D75" s="19"/>
      <c r="E75" s="19"/>
    </row>
    <row r="76" spans="2:7">
      <c r="C76" s="32"/>
      <c r="D76" s="19"/>
      <c r="E76" s="19"/>
    </row>
  </sheetData>
  <mergeCells count="10">
    <mergeCell ref="F4:G4"/>
    <mergeCell ref="B64:C69"/>
    <mergeCell ref="C7:E7"/>
    <mergeCell ref="B56:E63"/>
    <mergeCell ref="C2:E2"/>
    <mergeCell ref="C18:D18"/>
    <mergeCell ref="C17:E17"/>
    <mergeCell ref="F2:G2"/>
    <mergeCell ref="D4:D6"/>
    <mergeCell ref="C15:G16"/>
  </mergeCells>
  <printOptions horizontalCentered="1" verticalCentered="1"/>
  <pageMargins left="0.35433070866141736" right="0.39370078740157483" top="0.39370078740157483" bottom="0.19685039370078741" header="0.39370078740157483" footer="0.19685039370078741"/>
  <pageSetup paperSize="9" scale="6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85"/>
  <sheetViews>
    <sheetView showGridLines="0" tabSelected="1" view="pageBreakPreview" zoomScaleNormal="100" zoomScaleSheetLayoutView="100" workbookViewId="0">
      <selection activeCell="G1" sqref="G1"/>
    </sheetView>
  </sheetViews>
  <sheetFormatPr defaultRowHeight="13.5"/>
  <cols>
    <col min="1" max="1" width="0.75" customWidth="1"/>
    <col min="2" max="2" width="2.625" customWidth="1"/>
    <col min="3" max="3" width="15.625" customWidth="1"/>
    <col min="4" max="4" width="2.625" customWidth="1"/>
    <col min="5" max="5" width="40.375" customWidth="1"/>
    <col min="6" max="6" width="5.625" customWidth="1"/>
    <col min="7" max="7" width="45.625" customWidth="1"/>
    <col min="8" max="8" width="9" customWidth="1"/>
    <col min="9" max="9" width="35.625" customWidth="1"/>
    <col min="10" max="10" width="0.625" customWidth="1"/>
  </cols>
  <sheetData>
    <row r="1" spans="2:9" ht="24" customHeight="1" thickBot="1">
      <c r="G1" s="365" t="s">
        <v>362</v>
      </c>
      <c r="I1" t="s">
        <v>344</v>
      </c>
    </row>
    <row r="2" spans="2:9" ht="51.75" customHeight="1" thickBot="1">
      <c r="B2" s="291" t="s">
        <v>4</v>
      </c>
      <c r="C2" s="266" t="s">
        <v>1</v>
      </c>
      <c r="D2" s="267" t="s">
        <v>4</v>
      </c>
      <c r="E2" s="268" t="s">
        <v>2</v>
      </c>
      <c r="F2" s="366" t="s">
        <v>5</v>
      </c>
      <c r="G2" s="269" t="s">
        <v>3</v>
      </c>
      <c r="H2" s="366" t="s">
        <v>6</v>
      </c>
      <c r="I2" s="270" t="s">
        <v>359</v>
      </c>
    </row>
    <row r="3" spans="2:9" s="9" customFormat="1" ht="69.95" customHeight="1">
      <c r="B3" s="449">
        <v>11</v>
      </c>
      <c r="C3" s="446" t="s">
        <v>142</v>
      </c>
      <c r="D3" s="292">
        <v>1</v>
      </c>
      <c r="E3" s="293" t="s">
        <v>244</v>
      </c>
      <c r="F3" s="294" t="s">
        <v>180</v>
      </c>
      <c r="G3" s="295"/>
      <c r="H3" s="296"/>
      <c r="I3" s="297"/>
    </row>
    <row r="4" spans="2:9" s="9" customFormat="1" ht="69.95" customHeight="1">
      <c r="B4" s="450"/>
      <c r="C4" s="447"/>
      <c r="D4" s="271">
        <v>2</v>
      </c>
      <c r="E4" s="272" t="s">
        <v>245</v>
      </c>
      <c r="F4" s="273" t="s">
        <v>180</v>
      </c>
      <c r="G4" s="274"/>
      <c r="H4" s="275"/>
      <c r="I4" s="298"/>
    </row>
    <row r="5" spans="2:9" s="9" customFormat="1" ht="69.95" customHeight="1">
      <c r="B5" s="450"/>
      <c r="C5" s="447"/>
      <c r="D5" s="271">
        <v>3</v>
      </c>
      <c r="E5" s="272" t="s">
        <v>246</v>
      </c>
      <c r="F5" s="273" t="s">
        <v>180</v>
      </c>
      <c r="G5" s="274"/>
      <c r="H5" s="275"/>
      <c r="I5" s="299"/>
    </row>
    <row r="6" spans="2:9" s="9" customFormat="1" ht="69.95" customHeight="1">
      <c r="B6" s="450"/>
      <c r="C6" s="447"/>
      <c r="D6" s="271">
        <v>4</v>
      </c>
      <c r="E6" s="276" t="s">
        <v>247</v>
      </c>
      <c r="F6" s="273" t="s">
        <v>180</v>
      </c>
      <c r="G6" s="274"/>
      <c r="H6" s="275"/>
      <c r="I6" s="298"/>
    </row>
    <row r="7" spans="2:9" s="9" customFormat="1" ht="69.95" customHeight="1">
      <c r="B7" s="450"/>
      <c r="C7" s="447"/>
      <c r="D7" s="271">
        <v>5</v>
      </c>
      <c r="E7" s="272" t="s">
        <v>248</v>
      </c>
      <c r="F7" s="273" t="s">
        <v>180</v>
      </c>
      <c r="G7" s="274"/>
      <c r="H7" s="275"/>
      <c r="I7" s="300"/>
    </row>
    <row r="8" spans="2:9" s="9" customFormat="1" ht="69.95" customHeight="1">
      <c r="B8" s="450"/>
      <c r="C8" s="447"/>
      <c r="D8" s="271">
        <v>6</v>
      </c>
      <c r="E8" s="272" t="s">
        <v>277</v>
      </c>
      <c r="F8" s="273" t="s">
        <v>180</v>
      </c>
      <c r="G8" s="274"/>
      <c r="H8" s="275"/>
      <c r="I8" s="300"/>
    </row>
    <row r="9" spans="2:9" s="9" customFormat="1" ht="69.95" customHeight="1">
      <c r="B9" s="450"/>
      <c r="C9" s="447"/>
      <c r="D9" s="271">
        <v>7</v>
      </c>
      <c r="E9" s="272" t="s">
        <v>249</v>
      </c>
      <c r="F9" s="273" t="s">
        <v>180</v>
      </c>
      <c r="G9" s="274"/>
      <c r="H9" s="275"/>
      <c r="I9" s="301"/>
    </row>
    <row r="10" spans="2:9" s="9" customFormat="1" ht="69.95" customHeight="1">
      <c r="B10" s="451">
        <v>12</v>
      </c>
      <c r="C10" s="447" t="s">
        <v>144</v>
      </c>
      <c r="D10" s="278">
        <v>1</v>
      </c>
      <c r="E10" s="272" t="s">
        <v>278</v>
      </c>
      <c r="F10" s="273" t="s">
        <v>180</v>
      </c>
      <c r="G10" s="279"/>
      <c r="H10" s="275"/>
      <c r="I10" s="302"/>
    </row>
    <row r="11" spans="2:9" s="9" customFormat="1" ht="69.95" customHeight="1">
      <c r="B11" s="451"/>
      <c r="C11" s="447"/>
      <c r="D11" s="278">
        <v>2</v>
      </c>
      <c r="E11" s="280" t="s">
        <v>250</v>
      </c>
      <c r="F11" s="273" t="s">
        <v>256</v>
      </c>
      <c r="G11" s="279"/>
      <c r="H11" s="275"/>
      <c r="I11" s="303"/>
    </row>
    <row r="12" spans="2:9" s="9" customFormat="1" ht="69.95" customHeight="1">
      <c r="B12" s="451"/>
      <c r="C12" s="447"/>
      <c r="D12" s="278">
        <v>3</v>
      </c>
      <c r="E12" s="280" t="s">
        <v>279</v>
      </c>
      <c r="F12" s="273" t="s">
        <v>256</v>
      </c>
      <c r="G12" s="279"/>
      <c r="H12" s="275"/>
      <c r="I12" s="303"/>
    </row>
    <row r="13" spans="2:9" s="9" customFormat="1" ht="69.95" customHeight="1">
      <c r="B13" s="451"/>
      <c r="C13" s="447"/>
      <c r="D13" s="278">
        <v>4</v>
      </c>
      <c r="E13" s="280" t="s">
        <v>280</v>
      </c>
      <c r="F13" s="273" t="s">
        <v>256</v>
      </c>
      <c r="G13" s="281"/>
      <c r="H13" s="275"/>
      <c r="I13" s="303"/>
    </row>
    <row r="14" spans="2:9" s="9" customFormat="1" ht="69.95" customHeight="1">
      <c r="B14" s="451">
        <v>13</v>
      </c>
      <c r="C14" s="447" t="s">
        <v>143</v>
      </c>
      <c r="D14" s="278">
        <v>1</v>
      </c>
      <c r="E14" s="280" t="s">
        <v>251</v>
      </c>
      <c r="F14" s="273" t="s">
        <v>180</v>
      </c>
      <c r="G14" s="282"/>
      <c r="H14" s="275"/>
      <c r="I14" s="298"/>
    </row>
    <row r="15" spans="2:9" s="9" customFormat="1" ht="69.95" customHeight="1">
      <c r="B15" s="451"/>
      <c r="C15" s="447"/>
      <c r="D15" s="278">
        <v>2</v>
      </c>
      <c r="E15" s="280" t="s">
        <v>252</v>
      </c>
      <c r="F15" s="273" t="s">
        <v>180</v>
      </c>
      <c r="G15" s="282"/>
      <c r="H15" s="275"/>
      <c r="I15" s="304"/>
    </row>
    <row r="16" spans="2:9" s="9" customFormat="1" ht="69.95" customHeight="1">
      <c r="B16" s="451"/>
      <c r="C16" s="447"/>
      <c r="D16" s="278">
        <v>3</v>
      </c>
      <c r="E16" s="280" t="s">
        <v>253</v>
      </c>
      <c r="F16" s="273" t="s">
        <v>180</v>
      </c>
      <c r="G16" s="282"/>
      <c r="H16" s="275"/>
      <c r="I16" s="305"/>
    </row>
    <row r="17" spans="2:9" s="9" customFormat="1" ht="69.95" customHeight="1">
      <c r="B17" s="451"/>
      <c r="C17" s="447"/>
      <c r="D17" s="278">
        <v>4</v>
      </c>
      <c r="E17" s="280" t="s">
        <v>254</v>
      </c>
      <c r="F17" s="273" t="s">
        <v>180</v>
      </c>
      <c r="G17" s="282"/>
      <c r="H17" s="275"/>
      <c r="I17" s="298"/>
    </row>
    <row r="18" spans="2:9" s="9" customFormat="1" ht="69.95" customHeight="1">
      <c r="B18" s="451"/>
      <c r="C18" s="447"/>
      <c r="D18" s="278">
        <v>5</v>
      </c>
      <c r="E18" s="280" t="s">
        <v>281</v>
      </c>
      <c r="F18" s="273" t="s">
        <v>180</v>
      </c>
      <c r="G18" s="282"/>
      <c r="H18" s="275"/>
      <c r="I18" s="298"/>
    </row>
    <row r="19" spans="2:9" s="9" customFormat="1" ht="69.95" customHeight="1">
      <c r="B19" s="451"/>
      <c r="C19" s="447"/>
      <c r="D19" s="278">
        <v>6</v>
      </c>
      <c r="E19" s="280" t="s">
        <v>255</v>
      </c>
      <c r="F19" s="273" t="s">
        <v>180</v>
      </c>
      <c r="G19" s="282"/>
      <c r="H19" s="275"/>
      <c r="I19" s="305"/>
    </row>
    <row r="20" spans="2:9" s="9" customFormat="1" ht="69.95" customHeight="1" thickBot="1">
      <c r="B20" s="452"/>
      <c r="C20" s="448"/>
      <c r="D20" s="306">
        <v>7</v>
      </c>
      <c r="E20" s="307" t="s">
        <v>282</v>
      </c>
      <c r="F20" s="308" t="s">
        <v>180</v>
      </c>
      <c r="G20" s="309"/>
      <c r="H20" s="310"/>
      <c r="I20" s="311"/>
    </row>
    <row r="21" spans="2:9" ht="21" customHeight="1">
      <c r="B21" s="147"/>
      <c r="C21" s="147"/>
      <c r="D21" s="3"/>
      <c r="E21" s="5" t="s">
        <v>15</v>
      </c>
      <c r="F21" s="2"/>
      <c r="G21" s="2"/>
      <c r="H21" s="2"/>
      <c r="I21" s="5" t="s">
        <v>353</v>
      </c>
    </row>
    <row r="22" spans="2:9" ht="18.75" customHeight="1">
      <c r="B22" s="2"/>
      <c r="C22" s="2"/>
      <c r="D22" s="2"/>
      <c r="E22" s="2"/>
      <c r="F22" s="2"/>
      <c r="G22" s="2"/>
      <c r="H22" s="2"/>
      <c r="I22" s="5" t="s">
        <v>352</v>
      </c>
    </row>
    <row r="23" spans="2:9" ht="18.75" customHeight="1">
      <c r="B23" s="2"/>
      <c r="C23" s="2"/>
      <c r="D23" s="2"/>
      <c r="E23" s="2"/>
      <c r="F23" s="2"/>
      <c r="G23" s="2"/>
      <c r="H23" s="2"/>
      <c r="I23" t="s">
        <v>354</v>
      </c>
    </row>
    <row r="24" spans="2:9" ht="18.75" customHeight="1">
      <c r="B24" s="2"/>
      <c r="C24" s="2"/>
      <c r="D24" s="2"/>
      <c r="E24" s="2"/>
      <c r="F24" s="2"/>
      <c r="G24" s="2"/>
      <c r="H24" s="2"/>
      <c r="I24" s="2"/>
    </row>
    <row r="25" spans="2:9" ht="18.75" customHeight="1">
      <c r="B25" s="2"/>
      <c r="C25" s="2"/>
      <c r="D25" s="2"/>
      <c r="E25" s="2"/>
      <c r="F25" s="2"/>
      <c r="G25" s="2"/>
      <c r="H25" s="2"/>
      <c r="I25" s="2"/>
    </row>
    <row r="26" spans="2:9" ht="18.75" customHeight="1">
      <c r="B26" s="2"/>
      <c r="C26" s="2"/>
      <c r="D26" s="2"/>
      <c r="E26" s="2"/>
      <c r="F26" s="2"/>
      <c r="G26" s="2"/>
      <c r="H26" s="2"/>
      <c r="I26" s="2"/>
    </row>
    <row r="27" spans="2:9" ht="18.75" customHeight="1">
      <c r="B27" s="2"/>
      <c r="C27" s="2"/>
      <c r="D27" s="2"/>
      <c r="E27" s="2"/>
      <c r="F27" s="2"/>
      <c r="G27" s="2"/>
      <c r="H27" s="2"/>
      <c r="I27" s="2"/>
    </row>
    <row r="28" spans="2:9" ht="20.25" customHeight="1">
      <c r="B28" s="2"/>
      <c r="C28" s="2"/>
      <c r="D28" s="2"/>
      <c r="E28" s="2"/>
      <c r="F28" s="2"/>
      <c r="G28" s="2"/>
      <c r="H28" s="2"/>
      <c r="I28" s="2"/>
    </row>
    <row r="29" spans="2:9" ht="20.25" customHeight="1">
      <c r="B29" s="2"/>
      <c r="C29" s="2"/>
      <c r="D29" s="2"/>
      <c r="E29" s="2"/>
      <c r="F29" s="2"/>
      <c r="G29" s="2"/>
      <c r="H29" s="2"/>
      <c r="I29" s="2"/>
    </row>
    <row r="30" spans="2:9" ht="20.25" customHeight="1">
      <c r="B30" s="2"/>
      <c r="C30" s="2"/>
      <c r="D30" s="4"/>
      <c r="E30" s="2"/>
      <c r="F30" s="2"/>
      <c r="G30" s="2"/>
      <c r="H30" s="2"/>
      <c r="I30" s="2"/>
    </row>
    <row r="31" spans="2:9" ht="20.25" customHeight="1">
      <c r="B31" s="2"/>
      <c r="C31" s="2"/>
      <c r="D31" s="2"/>
      <c r="E31" s="2"/>
      <c r="F31" s="2"/>
      <c r="G31" s="2"/>
      <c r="H31" s="2"/>
      <c r="I31" s="2"/>
    </row>
    <row r="32" spans="2:9" ht="20.25" customHeight="1">
      <c r="B32" s="2"/>
      <c r="C32" s="2"/>
      <c r="D32" s="2"/>
      <c r="E32" s="2"/>
      <c r="F32" s="2"/>
      <c r="G32" s="4"/>
      <c r="H32" s="4"/>
      <c r="I32" s="4"/>
    </row>
    <row r="33" spans="2:9" ht="20.25" customHeight="1">
      <c r="B33" s="2"/>
      <c r="C33" s="2"/>
      <c r="D33" s="4"/>
      <c r="E33" s="4"/>
      <c r="F33" s="4"/>
      <c r="G33" s="4"/>
      <c r="H33" s="4"/>
      <c r="I33" s="4"/>
    </row>
    <row r="34" spans="2:9" ht="20.25" customHeight="1">
      <c r="B34" s="2"/>
      <c r="C34" s="2"/>
      <c r="D34" s="4"/>
      <c r="E34" s="4"/>
      <c r="F34" s="4"/>
      <c r="G34" s="4"/>
      <c r="H34" s="4"/>
      <c r="I34" s="4"/>
    </row>
    <row r="35" spans="2:9" ht="19.5" customHeight="1">
      <c r="B35" s="2"/>
      <c r="C35" s="2"/>
      <c r="D35" s="4"/>
      <c r="E35" s="4"/>
      <c r="F35" s="4"/>
      <c r="G35" s="4"/>
      <c r="H35" s="4"/>
      <c r="I35" s="4"/>
    </row>
    <row r="36" spans="2:9" ht="19.5" customHeight="1">
      <c r="B36" s="2"/>
      <c r="C36" s="2"/>
      <c r="D36" s="2"/>
      <c r="E36" s="2"/>
      <c r="F36" s="2"/>
      <c r="G36" s="4"/>
      <c r="H36" s="4"/>
      <c r="I36" s="4"/>
    </row>
    <row r="37" spans="2:9" ht="19.5" customHeight="1">
      <c r="B37" s="2"/>
      <c r="C37" s="2"/>
      <c r="D37" s="2"/>
      <c r="E37" s="2"/>
      <c r="F37" s="2"/>
      <c r="G37" s="4"/>
      <c r="H37" s="4"/>
      <c r="I37" s="4"/>
    </row>
    <row r="38" spans="2:9" ht="19.5" customHeight="1">
      <c r="B38" s="2"/>
      <c r="C38" s="2"/>
      <c r="D38" s="2"/>
      <c r="E38" s="2"/>
      <c r="F38" s="2"/>
      <c r="G38" s="4"/>
      <c r="H38" s="4"/>
      <c r="I38" s="4"/>
    </row>
    <row r="39" spans="2:9">
      <c r="B39" s="2"/>
      <c r="C39" s="2"/>
      <c r="D39" s="2"/>
      <c r="E39" s="2"/>
      <c r="F39" s="2"/>
      <c r="G39" s="4"/>
      <c r="H39" s="4"/>
      <c r="I39" s="4"/>
    </row>
    <row r="40" spans="2:9">
      <c r="B40" s="2"/>
      <c r="C40" s="2"/>
      <c r="D40" s="2"/>
      <c r="E40" s="2"/>
      <c r="F40" s="2"/>
      <c r="G40" s="4"/>
      <c r="H40" s="4"/>
      <c r="I40" s="4"/>
    </row>
    <row r="41" spans="2:9">
      <c r="B41" s="2"/>
      <c r="C41" s="2"/>
      <c r="D41" s="2"/>
      <c r="E41" s="2"/>
      <c r="F41" s="2"/>
      <c r="G41" s="4"/>
      <c r="H41" s="4"/>
      <c r="I41" s="4"/>
    </row>
    <row r="42" spans="2:9">
      <c r="B42" s="2"/>
      <c r="C42" s="2"/>
      <c r="D42" s="2"/>
      <c r="E42" s="2"/>
      <c r="F42" s="2"/>
      <c r="G42" s="4"/>
      <c r="H42" s="4"/>
      <c r="I42" s="4"/>
    </row>
    <row r="43" spans="2:9">
      <c r="B43" s="2"/>
      <c r="C43" s="2"/>
      <c r="D43" s="2"/>
      <c r="E43" s="2"/>
      <c r="F43" s="2"/>
      <c r="G43" s="4"/>
      <c r="H43" s="4"/>
      <c r="I43" s="4"/>
    </row>
    <row r="44" spans="2:9">
      <c r="B44" s="2"/>
      <c r="C44" s="2"/>
      <c r="D44" s="2"/>
      <c r="E44" s="2"/>
      <c r="F44" s="2"/>
      <c r="G44" s="4"/>
      <c r="H44" s="4"/>
      <c r="I44" s="4"/>
    </row>
    <row r="45" spans="2:9">
      <c r="B45" s="2"/>
      <c r="C45" s="2"/>
      <c r="D45" s="2"/>
      <c r="E45" s="2"/>
      <c r="F45" s="2"/>
      <c r="G45" s="4"/>
      <c r="H45" s="4"/>
      <c r="I45" s="4"/>
    </row>
    <row r="46" spans="2:9">
      <c r="B46" s="2"/>
      <c r="C46" s="2"/>
      <c r="D46" s="2"/>
      <c r="E46" s="2"/>
      <c r="F46" s="2"/>
      <c r="G46" s="4"/>
      <c r="H46" s="4"/>
      <c r="I46" s="4"/>
    </row>
    <row r="47" spans="2:9">
      <c r="B47" s="2"/>
      <c r="C47" s="2"/>
      <c r="D47" s="2"/>
      <c r="E47" s="2"/>
      <c r="F47" s="2"/>
      <c r="G47" s="4"/>
      <c r="H47" s="4"/>
      <c r="I47" s="4"/>
    </row>
    <row r="48" spans="2:9">
      <c r="B48" s="2"/>
      <c r="C48" s="2"/>
      <c r="D48" s="2"/>
      <c r="E48" s="2"/>
      <c r="F48" s="2"/>
      <c r="G48" s="4"/>
      <c r="H48" s="4"/>
      <c r="I48" s="4"/>
    </row>
    <row r="49" spans="2:9">
      <c r="B49" s="2"/>
      <c r="C49" s="2"/>
      <c r="D49" s="2"/>
      <c r="E49" s="2"/>
      <c r="F49" s="2"/>
      <c r="G49" s="4"/>
      <c r="H49" s="4"/>
      <c r="I49" s="4"/>
    </row>
    <row r="50" spans="2:9">
      <c r="B50" s="1"/>
      <c r="C50" s="1"/>
      <c r="D50" s="1"/>
      <c r="E50" s="1"/>
      <c r="F50" s="1"/>
    </row>
    <row r="51" spans="2:9">
      <c r="B51" s="1"/>
      <c r="C51" s="1"/>
      <c r="D51" s="1"/>
      <c r="E51" s="1"/>
      <c r="F51" s="1"/>
    </row>
    <row r="52" spans="2:9">
      <c r="B52" s="1"/>
      <c r="C52" s="1"/>
      <c r="D52" s="1"/>
      <c r="E52" s="1"/>
      <c r="F52" s="1"/>
    </row>
    <row r="53" spans="2:9">
      <c r="B53" s="1"/>
      <c r="C53" s="1"/>
      <c r="D53" s="1"/>
      <c r="E53" s="1"/>
      <c r="F53" s="1"/>
    </row>
    <row r="54" spans="2:9">
      <c r="B54" s="1"/>
      <c r="C54" s="1"/>
      <c r="D54" s="1"/>
      <c r="E54" s="1"/>
      <c r="F54" s="1"/>
    </row>
    <row r="55" spans="2:9">
      <c r="B55" s="1"/>
      <c r="C55" s="1"/>
      <c r="D55" s="1"/>
      <c r="E55" s="1"/>
      <c r="F55" s="1"/>
    </row>
    <row r="56" spans="2:9">
      <c r="B56" s="1"/>
      <c r="C56" s="1"/>
      <c r="D56" s="1"/>
      <c r="E56" s="1"/>
      <c r="F56" s="1"/>
    </row>
    <row r="57" spans="2:9">
      <c r="D57" s="1"/>
      <c r="E57" s="1"/>
      <c r="F57" s="1"/>
    </row>
    <row r="58" spans="2:9">
      <c r="B58" s="1"/>
      <c r="C58" s="1"/>
      <c r="D58" s="1"/>
      <c r="E58" s="1"/>
      <c r="F58" s="1"/>
    </row>
    <row r="59" spans="2:9">
      <c r="B59" s="1"/>
      <c r="C59" s="1"/>
      <c r="D59" s="1"/>
      <c r="E59" s="1"/>
      <c r="F59" s="1"/>
    </row>
    <row r="60" spans="2:9">
      <c r="B60" s="1"/>
      <c r="C60" s="1"/>
      <c r="E60" s="1"/>
      <c r="F60" s="1"/>
    </row>
    <row r="61" spans="2:9">
      <c r="B61" s="1"/>
      <c r="C61" s="1"/>
      <c r="D61" s="1"/>
      <c r="E61" s="1"/>
      <c r="F61" s="1"/>
    </row>
    <row r="62" spans="2:9">
      <c r="B62" s="1"/>
      <c r="C62" s="1"/>
      <c r="E62" s="1"/>
      <c r="F62" s="1"/>
    </row>
    <row r="63" spans="2:9">
      <c r="B63" s="1"/>
      <c r="C63" s="1"/>
      <c r="D63" s="1"/>
      <c r="E63" s="1"/>
      <c r="F63" s="1"/>
    </row>
    <row r="64" spans="2:9">
      <c r="B64" s="1"/>
      <c r="C64" s="1"/>
      <c r="D64" s="1"/>
      <c r="E64" s="1"/>
      <c r="F64" s="1"/>
    </row>
    <row r="65" spans="2:6">
      <c r="B65" s="1"/>
      <c r="C65" s="1"/>
      <c r="D65" s="1"/>
      <c r="E65" s="1"/>
      <c r="F65" s="1"/>
    </row>
    <row r="66" spans="2:6">
      <c r="B66" s="1"/>
      <c r="C66" s="1"/>
      <c r="D66" s="1"/>
      <c r="E66" s="1"/>
      <c r="F66" s="1"/>
    </row>
    <row r="67" spans="2:6">
      <c r="B67" s="1"/>
      <c r="C67" s="1"/>
      <c r="D67" s="1"/>
      <c r="E67" s="1"/>
      <c r="F67" s="1"/>
    </row>
    <row r="68" spans="2:6">
      <c r="B68" s="1"/>
      <c r="C68" s="1"/>
      <c r="D68" s="1"/>
      <c r="E68" s="1"/>
      <c r="F68" s="1"/>
    </row>
    <row r="69" spans="2:6">
      <c r="B69" s="1"/>
      <c r="C69" s="1"/>
      <c r="D69" s="1"/>
      <c r="E69" s="1"/>
      <c r="F69" s="1"/>
    </row>
    <row r="70" spans="2:6">
      <c r="B70" s="1"/>
      <c r="C70" s="1"/>
      <c r="D70" s="1"/>
      <c r="E70" s="1"/>
      <c r="F70" s="1"/>
    </row>
    <row r="71" spans="2:6">
      <c r="B71" s="1"/>
      <c r="C71" s="1"/>
      <c r="D71" s="1"/>
      <c r="E71" s="1"/>
      <c r="F71" s="1"/>
    </row>
    <row r="72" spans="2:6">
      <c r="B72" s="1"/>
      <c r="C72" s="1"/>
      <c r="D72" s="1"/>
      <c r="E72" s="1"/>
      <c r="F72" s="1"/>
    </row>
    <row r="73" spans="2:6">
      <c r="B73" s="1"/>
      <c r="C73" s="1"/>
      <c r="D73" s="1"/>
      <c r="E73" s="1"/>
      <c r="F73" s="1"/>
    </row>
    <row r="74" spans="2:6">
      <c r="B74" s="1"/>
      <c r="C74" s="1"/>
      <c r="D74" s="1"/>
      <c r="E74" s="1"/>
      <c r="F74" s="1"/>
    </row>
    <row r="75" spans="2:6">
      <c r="B75" s="1"/>
      <c r="C75" s="1"/>
      <c r="D75" s="1"/>
      <c r="E75" s="1"/>
      <c r="F75" s="1"/>
    </row>
    <row r="76" spans="2:6">
      <c r="B76" s="1"/>
      <c r="C76" s="1"/>
      <c r="D76" s="1"/>
      <c r="E76" s="1"/>
      <c r="F76" s="1"/>
    </row>
    <row r="77" spans="2:6">
      <c r="B77" s="1"/>
      <c r="C77" s="1"/>
      <c r="D77" s="1"/>
      <c r="E77" s="1"/>
      <c r="F77" s="1"/>
    </row>
    <row r="78" spans="2:6">
      <c r="B78" s="1"/>
      <c r="C78" s="1"/>
      <c r="D78" s="1"/>
      <c r="E78" s="1"/>
      <c r="F78" s="1"/>
    </row>
    <row r="79" spans="2:6">
      <c r="B79" s="1"/>
      <c r="C79" s="1"/>
      <c r="D79" s="1"/>
      <c r="E79" s="1"/>
      <c r="F79" s="1"/>
    </row>
    <row r="80" spans="2:6">
      <c r="B80" s="1"/>
      <c r="C80" s="1"/>
      <c r="D80" s="1"/>
      <c r="E80" s="1"/>
      <c r="F80" s="1"/>
    </row>
    <row r="81" spans="2:6">
      <c r="B81" s="1"/>
      <c r="C81" s="1"/>
      <c r="D81" s="1"/>
      <c r="E81" s="1"/>
      <c r="F81" s="1"/>
    </row>
    <row r="82" spans="2:6">
      <c r="B82" s="1"/>
      <c r="C82" s="1"/>
      <c r="D82" s="1"/>
      <c r="E82" s="1"/>
      <c r="F82" s="1"/>
    </row>
    <row r="83" spans="2:6">
      <c r="B83" s="1"/>
      <c r="C83" s="1"/>
      <c r="D83" s="1"/>
      <c r="E83" s="1"/>
      <c r="F83" s="1"/>
    </row>
    <row r="84" spans="2:6">
      <c r="B84" s="1"/>
      <c r="C84" s="1"/>
      <c r="D84" s="1"/>
      <c r="E84" s="1"/>
      <c r="F84" s="1"/>
    </row>
    <row r="85" spans="2:6">
      <c r="B85" s="1"/>
      <c r="C85" s="1"/>
      <c r="D85" s="1"/>
      <c r="E85" s="1"/>
      <c r="F85" s="1"/>
    </row>
  </sheetData>
  <autoFilter ref="B2:I21" xr:uid="{00000000-0009-0000-0000-000009000000}"/>
  <mergeCells count="6">
    <mergeCell ref="C3:C9"/>
    <mergeCell ref="C10:C13"/>
    <mergeCell ref="C14:C20"/>
    <mergeCell ref="B14:B20"/>
    <mergeCell ref="B3:B9"/>
    <mergeCell ref="B10:B13"/>
  </mergeCells>
  <phoneticPr fontId="5"/>
  <printOptions horizontalCentered="1" verticalCentered="1"/>
  <pageMargins left="0.35433070866141736" right="0.39370078740157483" top="0.39370078740157483" bottom="0.19685039370078741" header="0.39370078740157483" footer="0.19685039370078741"/>
  <pageSetup paperSize="8" scale="89" orientation="portrait" r:id="rId1"/>
  <headerFooter alignWithMargins="0"/>
  <colBreaks count="1" manualBreakCount="1">
    <brk id="10" max="1048575" man="1"/>
  </colBreaks>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900-000000000000}">
          <x14:formula1>
            <xm:f>'Input Sheet'!$I$19:$I$21</xm:f>
          </x14:formula1>
          <xm:sqref>H3:H20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92D050"/>
    <pageSetUpPr fitToPage="1"/>
  </sheetPr>
  <dimension ref="A2:BJ77"/>
  <sheetViews>
    <sheetView showGridLines="0" view="pageBreakPreview" topLeftCell="Y1" zoomScale="86" zoomScaleNormal="80" zoomScaleSheetLayoutView="86" workbookViewId="0">
      <selection activeCell="AX2" sqref="AX2:BC2"/>
    </sheetView>
  </sheetViews>
  <sheetFormatPr defaultRowHeight="13.5"/>
  <cols>
    <col min="1" max="1" width="1.875" style="47" customWidth="1"/>
    <col min="2" max="2" width="3.75" style="47" customWidth="1"/>
    <col min="3" max="5" width="3.625" style="47" customWidth="1"/>
    <col min="6" max="6" width="8.125" style="47" bestFit="1" customWidth="1"/>
    <col min="7" max="10" width="3.625" style="47" customWidth="1"/>
    <col min="11" max="11" width="4.5" style="47" customWidth="1"/>
    <col min="12" max="13" width="4.25" style="47" customWidth="1"/>
    <col min="14" max="16" width="3.625" style="47" customWidth="1"/>
    <col min="17" max="22" width="5.75" style="47" customWidth="1"/>
    <col min="23" max="33" width="3.625" style="47" customWidth="1"/>
    <col min="34" max="35" width="7.375" style="47" customWidth="1"/>
    <col min="36" max="37" width="6.125" style="47" customWidth="1"/>
    <col min="38" max="38" width="3.625" style="47" customWidth="1"/>
    <col min="39" max="39" width="4.5" style="47" customWidth="1"/>
    <col min="40" max="43" width="5.625" style="47" customWidth="1"/>
    <col min="44" max="49" width="5.5" style="47" customWidth="1"/>
    <col min="50" max="53" width="8.75" style="110" customWidth="1"/>
    <col min="54" max="54" width="4.875" style="47" customWidth="1"/>
    <col min="55" max="55" width="3.625" style="47" customWidth="1"/>
    <col min="56" max="56" width="31.75" style="47" hidden="1" customWidth="1"/>
    <col min="57" max="57" width="65.125" style="47" hidden="1" customWidth="1"/>
    <col min="58" max="61" width="15.625" style="47" hidden="1" customWidth="1"/>
    <col min="62" max="70" width="3.625" style="47" customWidth="1"/>
    <col min="71" max="83" width="2.625" style="47" customWidth="1"/>
    <col min="84" max="16384" width="9" style="47"/>
  </cols>
  <sheetData>
    <row r="2" spans="1:56" ht="13.5" customHeight="1">
      <c r="A2" s="46"/>
      <c r="B2" s="46"/>
      <c r="C2" s="46"/>
      <c r="D2" s="46"/>
      <c r="E2" s="46"/>
      <c r="F2" s="46"/>
      <c r="G2" s="46"/>
      <c r="H2" s="46"/>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59" t="s">
        <v>362</v>
      </c>
      <c r="AY2" s="459"/>
      <c r="AZ2" s="459"/>
      <c r="BA2" s="459"/>
      <c r="BB2" s="459"/>
      <c r="BC2" s="459"/>
      <c r="BD2" s="46"/>
    </row>
    <row r="3" spans="1:56" ht="22.5" customHeight="1">
      <c r="A3" s="46"/>
      <c r="B3" s="46"/>
      <c r="C3" s="46"/>
      <c r="D3" s="46"/>
      <c r="E3" s="46"/>
      <c r="F3" s="46"/>
      <c r="G3" s="46"/>
      <c r="H3" s="46"/>
      <c r="I3" s="46"/>
      <c r="J3" s="46"/>
      <c r="K3" s="619" t="s">
        <v>16</v>
      </c>
      <c r="L3" s="622" t="s">
        <v>17</v>
      </c>
      <c r="M3" s="617"/>
      <c r="N3" s="623" t="s">
        <v>355</v>
      </c>
      <c r="O3" s="543"/>
      <c r="P3" s="543"/>
      <c r="Q3" s="598"/>
      <c r="R3" s="121"/>
      <c r="S3" s="622" t="s">
        <v>348</v>
      </c>
      <c r="T3" s="616"/>
      <c r="U3" s="617"/>
      <c r="V3" s="624" t="s">
        <v>349</v>
      </c>
      <c r="W3" s="625"/>
      <c r="X3" s="626" t="s">
        <v>350</v>
      </c>
      <c r="Y3" s="626"/>
      <c r="Z3" s="626"/>
      <c r="AA3" s="679" t="s">
        <v>83</v>
      </c>
      <c r="AB3" s="680"/>
      <c r="AC3" s="680"/>
      <c r="AD3" s="680"/>
      <c r="AE3" s="680"/>
      <c r="AF3" s="680"/>
      <c r="AG3" s="680"/>
      <c r="AH3" s="680"/>
      <c r="AI3" s="680"/>
      <c r="AJ3" s="680"/>
      <c r="AK3" s="680"/>
      <c r="AL3" s="680"/>
      <c r="AM3" s="680"/>
      <c r="AN3" s="46"/>
      <c r="AO3" s="644" t="s">
        <v>16</v>
      </c>
      <c r="AP3" s="622" t="s">
        <v>17</v>
      </c>
      <c r="AQ3" s="617"/>
      <c r="AR3" s="655" t="s">
        <v>18</v>
      </c>
      <c r="AS3" s="616"/>
      <c r="AT3" s="616"/>
      <c r="AU3" s="617"/>
      <c r="AV3" s="46"/>
      <c r="AW3" s="644" t="s">
        <v>357</v>
      </c>
      <c r="AX3" s="622" t="s">
        <v>348</v>
      </c>
      <c r="AY3" s="617"/>
      <c r="AZ3" s="647" t="s">
        <v>349</v>
      </c>
      <c r="BA3" s="648"/>
      <c r="BB3" s="655" t="s">
        <v>350</v>
      </c>
      <c r="BC3" s="617"/>
      <c r="BD3" s="46"/>
    </row>
    <row r="4" spans="1:56" ht="18" customHeight="1">
      <c r="A4" s="46"/>
      <c r="B4" s="48"/>
      <c r="C4" s="46"/>
      <c r="D4" s="46"/>
      <c r="E4" s="46"/>
      <c r="F4" s="46"/>
      <c r="G4" s="46"/>
      <c r="H4" s="46"/>
      <c r="I4" s="46"/>
      <c r="J4" s="46"/>
      <c r="K4" s="620"/>
      <c r="L4" s="526"/>
      <c r="M4" s="528"/>
      <c r="N4" s="670"/>
      <c r="O4" s="671"/>
      <c r="P4" s="671"/>
      <c r="Q4" s="672"/>
      <c r="R4" s="49"/>
      <c r="S4" s="526"/>
      <c r="T4" s="527"/>
      <c r="U4" s="528"/>
      <c r="V4" s="526"/>
      <c r="W4" s="527"/>
      <c r="X4" s="627"/>
      <c r="Y4" s="627"/>
      <c r="Z4" s="627"/>
      <c r="AA4" s="680"/>
      <c r="AB4" s="680"/>
      <c r="AC4" s="680"/>
      <c r="AD4" s="680"/>
      <c r="AE4" s="680"/>
      <c r="AF4" s="680"/>
      <c r="AG4" s="680"/>
      <c r="AH4" s="680"/>
      <c r="AI4" s="680"/>
      <c r="AJ4" s="680"/>
      <c r="AK4" s="680"/>
      <c r="AL4" s="680"/>
      <c r="AM4" s="680"/>
      <c r="AN4" s="46"/>
      <c r="AO4" s="645"/>
      <c r="AP4" s="50"/>
      <c r="AQ4" s="51"/>
      <c r="AR4" s="52"/>
      <c r="AS4" s="53"/>
      <c r="AT4" s="54"/>
      <c r="AU4" s="114"/>
      <c r="AV4" s="46"/>
      <c r="AW4" s="653"/>
      <c r="AX4" s="649"/>
      <c r="AY4" s="639"/>
      <c r="AZ4" s="544"/>
      <c r="BA4" s="604"/>
      <c r="BB4" s="638"/>
      <c r="BC4" s="639"/>
      <c r="BD4" s="46"/>
    </row>
    <row r="5" spans="1:56" ht="18" customHeight="1">
      <c r="A5" s="46"/>
      <c r="B5" s="56" t="s">
        <v>19</v>
      </c>
      <c r="C5" s="46"/>
      <c r="D5" s="46"/>
      <c r="E5" s="46"/>
      <c r="F5" s="46"/>
      <c r="G5" s="46"/>
      <c r="H5" s="46"/>
      <c r="I5" s="46"/>
      <c r="J5" s="46"/>
      <c r="K5" s="620"/>
      <c r="L5" s="529"/>
      <c r="M5" s="531"/>
      <c r="N5" s="673"/>
      <c r="O5" s="674"/>
      <c r="P5" s="674"/>
      <c r="Q5" s="675"/>
      <c r="R5" s="49"/>
      <c r="S5" s="529"/>
      <c r="T5" s="530"/>
      <c r="U5" s="531"/>
      <c r="V5" s="529"/>
      <c r="W5" s="530"/>
      <c r="X5" s="627"/>
      <c r="Y5" s="627"/>
      <c r="Z5" s="627"/>
      <c r="AA5" s="48"/>
      <c r="AB5" s="46"/>
      <c r="AC5" s="46"/>
      <c r="AD5" s="46"/>
      <c r="AE5" s="46"/>
      <c r="AF5" s="46"/>
      <c r="AG5" s="46"/>
      <c r="AH5" s="46"/>
      <c r="AI5" s="46"/>
      <c r="AJ5" s="46"/>
      <c r="AK5" s="46"/>
      <c r="AL5" s="46"/>
      <c r="AM5" s="46"/>
      <c r="AN5" s="46"/>
      <c r="AO5" s="645"/>
      <c r="AP5" s="55"/>
      <c r="AQ5" s="57"/>
      <c r="AR5" s="58"/>
      <c r="AS5" s="59"/>
      <c r="AT5" s="115"/>
      <c r="AU5" s="116"/>
      <c r="AV5" s="46"/>
      <c r="AW5" s="653"/>
      <c r="AX5" s="640"/>
      <c r="AY5" s="641"/>
      <c r="AZ5" s="605"/>
      <c r="BA5" s="606"/>
      <c r="BB5" s="640"/>
      <c r="BC5" s="641"/>
      <c r="BD5" s="46"/>
    </row>
    <row r="6" spans="1:56" ht="18" customHeight="1">
      <c r="A6" s="46"/>
      <c r="B6" s="46"/>
      <c r="C6" s="46"/>
      <c r="D6" s="46"/>
      <c r="E6" s="46"/>
      <c r="F6" s="46"/>
      <c r="G6" s="46"/>
      <c r="H6" s="46"/>
      <c r="I6" s="46"/>
      <c r="J6" s="46"/>
      <c r="K6" s="621"/>
      <c r="L6" s="532"/>
      <c r="M6" s="534"/>
      <c r="N6" s="676"/>
      <c r="O6" s="677"/>
      <c r="P6" s="677"/>
      <c r="Q6" s="678"/>
      <c r="R6" s="49"/>
      <c r="S6" s="532"/>
      <c r="T6" s="533"/>
      <c r="U6" s="534"/>
      <c r="V6" s="532"/>
      <c r="W6" s="533"/>
      <c r="X6" s="627"/>
      <c r="Y6" s="627"/>
      <c r="Z6" s="627"/>
      <c r="AA6" s="46" t="s">
        <v>20</v>
      </c>
      <c r="AB6" s="46"/>
      <c r="AC6" s="46"/>
      <c r="AD6" s="46"/>
      <c r="AE6" s="46"/>
      <c r="AF6" s="46"/>
      <c r="AG6" s="46"/>
      <c r="AH6" s="46"/>
      <c r="AI6" s="46"/>
      <c r="AJ6" s="46"/>
      <c r="AK6" s="46"/>
      <c r="AL6" s="46"/>
      <c r="AM6" s="46"/>
      <c r="AN6" s="46"/>
      <c r="AO6" s="646"/>
      <c r="AP6" s="60"/>
      <c r="AQ6" s="61"/>
      <c r="AR6" s="62"/>
      <c r="AS6" s="63"/>
      <c r="AT6" s="117"/>
      <c r="AU6" s="118"/>
      <c r="AV6" s="46"/>
      <c r="AW6" s="654"/>
      <c r="AX6" s="642"/>
      <c r="AY6" s="643"/>
      <c r="AZ6" s="607"/>
      <c r="BA6" s="608"/>
      <c r="BB6" s="642"/>
      <c r="BC6" s="643"/>
      <c r="BD6" s="46"/>
    </row>
    <row r="7" spans="1:56" ht="6" customHeight="1" thickBot="1">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120"/>
      <c r="AY7" s="120"/>
      <c r="AZ7" s="120"/>
      <c r="BA7" s="120"/>
      <c r="BB7" s="46"/>
      <c r="BC7" s="46"/>
      <c r="BD7" s="46"/>
    </row>
    <row r="8" spans="1:56" ht="20.100000000000001" customHeight="1">
      <c r="A8" s="46"/>
      <c r="B8" s="588" t="s">
        <v>358</v>
      </c>
      <c r="C8" s="573" t="s">
        <v>21</v>
      </c>
      <c r="D8" s="540"/>
      <c r="E8" s="541"/>
      <c r="F8" s="574">
        <f>Cover!C4</f>
        <v>0</v>
      </c>
      <c r="G8" s="540"/>
      <c r="H8" s="540"/>
      <c r="I8" s="540"/>
      <c r="J8" s="540"/>
      <c r="K8" s="540"/>
      <c r="L8" s="540"/>
      <c r="M8" s="541"/>
      <c r="N8" s="575"/>
      <c r="O8" s="540"/>
      <c r="P8" s="540"/>
      <c r="Q8" s="540"/>
      <c r="R8" s="540"/>
      <c r="S8" s="540"/>
      <c r="T8" s="540"/>
      <c r="U8" s="540"/>
      <c r="V8" s="540"/>
      <c r="W8" s="540"/>
      <c r="X8" s="540"/>
      <c r="Y8" s="576"/>
      <c r="Z8" s="539" t="s">
        <v>22</v>
      </c>
      <c r="AA8" s="540"/>
      <c r="AB8" s="540"/>
      <c r="AC8" s="541"/>
      <c r="AD8" s="650" t="s">
        <v>23</v>
      </c>
      <c r="AE8" s="651"/>
      <c r="AF8" s="651"/>
      <c r="AG8" s="651"/>
      <c r="AH8" s="651"/>
      <c r="AI8" s="651"/>
      <c r="AJ8" s="651"/>
      <c r="AK8" s="651"/>
      <c r="AL8" s="651"/>
      <c r="AM8" s="652"/>
      <c r="AN8" s="693" t="s">
        <v>81</v>
      </c>
      <c r="AO8" s="694"/>
      <c r="AP8" s="694"/>
      <c r="AQ8" s="694"/>
      <c r="AR8" s="694"/>
      <c r="AS8" s="694"/>
      <c r="AT8" s="694"/>
      <c r="AU8" s="694"/>
      <c r="AV8" s="694"/>
      <c r="AW8" s="694"/>
      <c r="AX8" s="694"/>
      <c r="AY8" s="694"/>
      <c r="AZ8" s="694"/>
      <c r="BA8" s="694"/>
      <c r="BB8" s="694"/>
      <c r="BC8" s="695"/>
      <c r="BD8" s="46"/>
    </row>
    <row r="9" spans="1:56" ht="23.25" customHeight="1">
      <c r="A9" s="46"/>
      <c r="B9" s="589"/>
      <c r="C9" s="577" t="s">
        <v>24</v>
      </c>
      <c r="D9" s="578"/>
      <c r="E9" s="579"/>
      <c r="F9" s="628"/>
      <c r="G9" s="629"/>
      <c r="H9" s="629"/>
      <c r="I9" s="629"/>
      <c r="J9" s="629"/>
      <c r="K9" s="629"/>
      <c r="L9" s="629"/>
      <c r="M9" s="629"/>
      <c r="N9" s="629"/>
      <c r="O9" s="629"/>
      <c r="P9" s="629"/>
      <c r="Q9" s="629"/>
      <c r="R9" s="629"/>
      <c r="S9" s="629"/>
      <c r="T9" s="629"/>
      <c r="U9" s="629"/>
      <c r="V9" s="629"/>
      <c r="W9" s="629"/>
      <c r="X9" s="629"/>
      <c r="Y9" s="629"/>
      <c r="Z9" s="631" t="s">
        <v>25</v>
      </c>
      <c r="AA9" s="543"/>
      <c r="AB9" s="543"/>
      <c r="AC9" s="598"/>
      <c r="AD9" s="667"/>
      <c r="AE9" s="668"/>
      <c r="AF9" s="668"/>
      <c r="AG9" s="668"/>
      <c r="AH9" s="668"/>
      <c r="AI9" s="668"/>
      <c r="AJ9" s="668"/>
      <c r="AK9" s="668"/>
      <c r="AL9" s="668"/>
      <c r="AM9" s="669"/>
      <c r="AN9" s="615" t="s">
        <v>26</v>
      </c>
      <c r="AO9" s="616"/>
      <c r="AP9" s="617"/>
      <c r="AQ9" s="618" t="s">
        <v>27</v>
      </c>
      <c r="AR9" s="543"/>
      <c r="AS9" s="543"/>
      <c r="AT9" s="543"/>
      <c r="AU9" s="543"/>
      <c r="AV9" s="543"/>
      <c r="AW9" s="543"/>
      <c r="AX9" s="543"/>
      <c r="AY9" s="543"/>
      <c r="AZ9" s="543"/>
      <c r="BA9" s="543"/>
      <c r="BB9" s="543"/>
      <c r="BC9" s="696"/>
      <c r="BD9" s="46"/>
    </row>
    <row r="10" spans="1:56" ht="21" customHeight="1">
      <c r="A10" s="46"/>
      <c r="B10" s="589"/>
      <c r="C10" s="580"/>
      <c r="D10" s="525"/>
      <c r="E10" s="581"/>
      <c r="F10" s="628"/>
      <c r="G10" s="629"/>
      <c r="H10" s="629"/>
      <c r="I10" s="629"/>
      <c r="J10" s="629"/>
      <c r="K10" s="629"/>
      <c r="L10" s="629"/>
      <c r="M10" s="629"/>
      <c r="N10" s="629"/>
      <c r="O10" s="629"/>
      <c r="P10" s="629"/>
      <c r="Q10" s="629"/>
      <c r="R10" s="629"/>
      <c r="S10" s="629"/>
      <c r="T10" s="629"/>
      <c r="U10" s="629"/>
      <c r="V10" s="629"/>
      <c r="W10" s="629"/>
      <c r="X10" s="629"/>
      <c r="Y10" s="629"/>
      <c r="Z10" s="687" t="s">
        <v>28</v>
      </c>
      <c r="AA10" s="50"/>
      <c r="AB10" s="64"/>
      <c r="AC10" s="51"/>
      <c r="AD10" s="65"/>
      <c r="AE10" s="66"/>
      <c r="AF10" s="66"/>
      <c r="AG10" s="66"/>
      <c r="AH10" s="66"/>
      <c r="AI10" s="66"/>
      <c r="AJ10" s="66"/>
      <c r="AK10" s="66"/>
      <c r="AL10" s="66"/>
      <c r="AM10" s="66"/>
      <c r="AN10" s="67"/>
      <c r="AO10" s="68"/>
      <c r="AP10" s="69"/>
      <c r="AQ10" s="70"/>
      <c r="AR10" s="68"/>
      <c r="AS10" s="68"/>
      <c r="AT10" s="68"/>
      <c r="AU10" s="68"/>
      <c r="AV10" s="68"/>
      <c r="AW10" s="68"/>
      <c r="AX10" s="107"/>
      <c r="AY10" s="107"/>
      <c r="AZ10" s="107"/>
      <c r="BA10" s="107"/>
      <c r="BB10" s="68"/>
      <c r="BC10" s="71"/>
      <c r="BD10" s="46"/>
    </row>
    <row r="11" spans="1:56" ht="21" customHeight="1">
      <c r="A11" s="46"/>
      <c r="B11" s="589"/>
      <c r="C11" s="582"/>
      <c r="D11" s="583"/>
      <c r="E11" s="584"/>
      <c r="F11" s="536"/>
      <c r="G11" s="537"/>
      <c r="H11" s="537"/>
      <c r="I11" s="537"/>
      <c r="J11" s="537"/>
      <c r="K11" s="537"/>
      <c r="L11" s="537"/>
      <c r="M11" s="537"/>
      <c r="N11" s="537"/>
      <c r="O11" s="537"/>
      <c r="P11" s="537"/>
      <c r="Q11" s="537"/>
      <c r="R11" s="537"/>
      <c r="S11" s="537"/>
      <c r="T11" s="537"/>
      <c r="U11" s="537"/>
      <c r="V11" s="537"/>
      <c r="W11" s="537"/>
      <c r="X11" s="537"/>
      <c r="Y11" s="630"/>
      <c r="Z11" s="688"/>
      <c r="AA11" s="690" t="s">
        <v>24</v>
      </c>
      <c r="AB11" s="691"/>
      <c r="AC11" s="692"/>
      <c r="AD11" s="65"/>
      <c r="AE11" s="66"/>
      <c r="AF11" s="66"/>
      <c r="AG11" s="66"/>
      <c r="AH11" s="66"/>
      <c r="AI11" s="66"/>
      <c r="AJ11" s="66"/>
      <c r="AK11" s="66"/>
      <c r="AL11" s="66"/>
      <c r="AM11" s="66"/>
      <c r="AN11" s="72"/>
      <c r="AO11" s="73"/>
      <c r="AP11" s="74"/>
      <c r="AQ11" s="75"/>
      <c r="AR11" s="73"/>
      <c r="AS11" s="73"/>
      <c r="AT11" s="73"/>
      <c r="AU11" s="73"/>
      <c r="AV11" s="73"/>
      <c r="AW11" s="73"/>
      <c r="AX11" s="108"/>
      <c r="AY11" s="108"/>
      <c r="AZ11" s="108"/>
      <c r="BA11" s="108"/>
      <c r="BB11" s="73"/>
      <c r="BC11" s="76"/>
      <c r="BD11" s="46"/>
    </row>
    <row r="12" spans="1:56" ht="21" customHeight="1">
      <c r="A12" s="46"/>
      <c r="B12" s="589"/>
      <c r="C12" s="577" t="s">
        <v>29</v>
      </c>
      <c r="D12" s="578"/>
      <c r="E12" s="579"/>
      <c r="F12" s="618" t="s">
        <v>30</v>
      </c>
      <c r="G12" s="543"/>
      <c r="H12" s="543"/>
      <c r="I12" s="598"/>
      <c r="J12" s="542" t="s">
        <v>31</v>
      </c>
      <c r="K12" s="543"/>
      <c r="L12" s="543"/>
      <c r="M12" s="543"/>
      <c r="N12" s="543"/>
      <c r="O12" s="77" t="s">
        <v>32</v>
      </c>
      <c r="P12" s="542" t="s">
        <v>30</v>
      </c>
      <c r="Q12" s="543"/>
      <c r="R12" s="543"/>
      <c r="S12" s="543"/>
      <c r="T12" s="618" t="s">
        <v>31</v>
      </c>
      <c r="U12" s="543"/>
      <c r="V12" s="543"/>
      <c r="W12" s="543"/>
      <c r="X12" s="598"/>
      <c r="Y12" s="78" t="s">
        <v>115</v>
      </c>
      <c r="Z12" s="688"/>
      <c r="AA12" s="529" t="s">
        <v>33</v>
      </c>
      <c r="AB12" s="599"/>
      <c r="AC12" s="600"/>
      <c r="AD12" s="65"/>
      <c r="AE12" s="66"/>
      <c r="AF12" s="66"/>
      <c r="AG12" s="66"/>
      <c r="AH12" s="66"/>
      <c r="AI12" s="66"/>
      <c r="AJ12" s="66"/>
      <c r="AK12" s="66"/>
      <c r="AL12" s="66"/>
      <c r="AM12" s="66"/>
      <c r="AN12" s="79"/>
      <c r="AO12" s="80"/>
      <c r="AP12" s="81"/>
      <c r="AQ12" s="75"/>
      <c r="AR12" s="73"/>
      <c r="AS12" s="73"/>
      <c r="AT12" s="73"/>
      <c r="AU12" s="73"/>
      <c r="AV12" s="73"/>
      <c r="AW12" s="73"/>
      <c r="AX12" s="108"/>
      <c r="AY12" s="108"/>
      <c r="AZ12" s="108"/>
      <c r="BA12" s="108"/>
      <c r="BB12" s="73"/>
      <c r="BC12" s="76"/>
      <c r="BD12" s="46"/>
    </row>
    <row r="13" spans="1:56" ht="21" customHeight="1">
      <c r="A13" s="46"/>
      <c r="B13" s="589"/>
      <c r="C13" s="580"/>
      <c r="D13" s="525"/>
      <c r="E13" s="581"/>
      <c r="F13" s="503"/>
      <c r="G13" s="504"/>
      <c r="H13" s="504"/>
      <c r="I13" s="504"/>
      <c r="J13" s="503"/>
      <c r="K13" s="504"/>
      <c r="L13" s="504"/>
      <c r="M13" s="504"/>
      <c r="N13" s="505"/>
      <c r="O13" s="82"/>
      <c r="P13" s="503"/>
      <c r="Q13" s="504"/>
      <c r="R13" s="504"/>
      <c r="S13" s="504"/>
      <c r="T13" s="503"/>
      <c r="U13" s="504"/>
      <c r="V13" s="504"/>
      <c r="W13" s="504"/>
      <c r="X13" s="505"/>
      <c r="Y13" s="82"/>
      <c r="Z13" s="688"/>
      <c r="AA13" s="55"/>
      <c r="AB13" s="49"/>
      <c r="AC13" s="57"/>
      <c r="AD13" s="65"/>
      <c r="AE13" s="66"/>
      <c r="AF13" s="66"/>
      <c r="AG13" s="66"/>
      <c r="AH13" s="66"/>
      <c r="AI13" s="66"/>
      <c r="AJ13" s="66"/>
      <c r="AK13" s="66"/>
      <c r="AL13" s="66"/>
      <c r="AM13" s="66"/>
      <c r="AN13" s="79"/>
      <c r="AO13" s="80"/>
      <c r="AP13" s="81"/>
      <c r="AQ13" s="75"/>
      <c r="AR13" s="73"/>
      <c r="AS13" s="73"/>
      <c r="AT13" s="73"/>
      <c r="AU13" s="73"/>
      <c r="AV13" s="73"/>
      <c r="AW13" s="73"/>
      <c r="AX13" s="108"/>
      <c r="AY13" s="108"/>
      <c r="AZ13" s="108"/>
      <c r="BA13" s="108"/>
      <c r="BB13" s="73"/>
      <c r="BC13" s="76"/>
      <c r="BD13" s="46"/>
    </row>
    <row r="14" spans="1:56" ht="21" customHeight="1">
      <c r="A14" s="46"/>
      <c r="B14" s="590"/>
      <c r="C14" s="580"/>
      <c r="D14" s="525"/>
      <c r="E14" s="581"/>
      <c r="F14" s="503"/>
      <c r="G14" s="504"/>
      <c r="H14" s="504"/>
      <c r="I14" s="504"/>
      <c r="J14" s="503"/>
      <c r="K14" s="504"/>
      <c r="L14" s="504"/>
      <c r="M14" s="504"/>
      <c r="N14" s="505"/>
      <c r="O14" s="83"/>
      <c r="P14" s="544"/>
      <c r="Q14" s="545"/>
      <c r="R14" s="545"/>
      <c r="S14" s="546"/>
      <c r="T14" s="544"/>
      <c r="U14" s="545"/>
      <c r="V14" s="545"/>
      <c r="W14" s="545"/>
      <c r="X14" s="546"/>
      <c r="Y14" s="84"/>
      <c r="Z14" s="689"/>
      <c r="AA14" s="60"/>
      <c r="AB14" s="85"/>
      <c r="AC14" s="61"/>
      <c r="AD14" s="65"/>
      <c r="AE14" s="66"/>
      <c r="AF14" s="66"/>
      <c r="AG14" s="66"/>
      <c r="AH14" s="66"/>
      <c r="AI14" s="66"/>
      <c r="AJ14" s="66"/>
      <c r="AK14" s="66"/>
      <c r="AL14" s="66"/>
      <c r="AM14" s="66"/>
      <c r="AN14" s="86"/>
      <c r="AO14" s="80"/>
      <c r="AP14" s="81"/>
      <c r="AQ14" s="75"/>
      <c r="AR14" s="73"/>
      <c r="AS14" s="73"/>
      <c r="AT14" s="73"/>
      <c r="AU14" s="73"/>
      <c r="AV14" s="73"/>
      <c r="AW14" s="73"/>
      <c r="AX14" s="108"/>
      <c r="AY14" s="108"/>
      <c r="AZ14" s="108"/>
      <c r="BA14" s="108"/>
      <c r="BB14" s="73"/>
      <c r="BC14" s="76"/>
      <c r="BD14" s="46"/>
    </row>
    <row r="15" spans="1:56" ht="20.100000000000001" customHeight="1">
      <c r="A15" s="46"/>
      <c r="B15" s="594" t="s">
        <v>34</v>
      </c>
      <c r="C15" s="577" t="s">
        <v>29</v>
      </c>
      <c r="D15" s="578"/>
      <c r="E15" s="579"/>
      <c r="F15" s="503"/>
      <c r="G15" s="504"/>
      <c r="H15" s="504"/>
      <c r="I15" s="504"/>
      <c r="J15" s="503"/>
      <c r="K15" s="504"/>
      <c r="L15" s="504"/>
      <c r="M15" s="504"/>
      <c r="N15" s="505"/>
      <c r="O15" s="87"/>
      <c r="P15" s="503"/>
      <c r="Q15" s="504"/>
      <c r="R15" s="504"/>
      <c r="S15" s="504"/>
      <c r="T15" s="503"/>
      <c r="U15" s="504"/>
      <c r="V15" s="504"/>
      <c r="W15" s="504"/>
      <c r="X15" s="505"/>
      <c r="Y15" s="87"/>
      <c r="Z15" s="601" t="s">
        <v>34</v>
      </c>
      <c r="AA15" s="549" t="s">
        <v>82</v>
      </c>
      <c r="AB15" s="550"/>
      <c r="AC15" s="551"/>
      <c r="AD15" s="65"/>
      <c r="AE15" s="88"/>
      <c r="AF15" s="88"/>
      <c r="AG15" s="88"/>
      <c r="AH15" s="88"/>
      <c r="AI15" s="88"/>
      <c r="AJ15" s="88"/>
      <c r="AK15" s="88"/>
      <c r="AL15" s="88"/>
      <c r="AM15" s="88"/>
      <c r="AN15" s="79"/>
      <c r="AO15" s="73"/>
      <c r="AP15" s="74"/>
      <c r="AQ15" s="75"/>
      <c r="AR15" s="73"/>
      <c r="AS15" s="73"/>
      <c r="AT15" s="73"/>
      <c r="AU15" s="73"/>
      <c r="AV15" s="73"/>
      <c r="AW15" s="73"/>
      <c r="AX15" s="108"/>
      <c r="AY15" s="108"/>
      <c r="AZ15" s="108"/>
      <c r="BA15" s="108"/>
      <c r="BB15" s="73"/>
      <c r="BC15" s="76"/>
      <c r="BD15" s="46"/>
    </row>
    <row r="16" spans="1:56" ht="20.100000000000001" customHeight="1">
      <c r="A16" s="46"/>
      <c r="B16" s="595"/>
      <c r="C16" s="580"/>
      <c r="D16" s="525"/>
      <c r="E16" s="581"/>
      <c r="F16" s="503"/>
      <c r="G16" s="504"/>
      <c r="H16" s="504"/>
      <c r="I16" s="504"/>
      <c r="J16" s="503"/>
      <c r="K16" s="504"/>
      <c r="L16" s="504"/>
      <c r="M16" s="504"/>
      <c r="N16" s="505"/>
      <c r="O16" s="82"/>
      <c r="P16" s="503"/>
      <c r="Q16" s="504"/>
      <c r="R16" s="504"/>
      <c r="S16" s="504"/>
      <c r="T16" s="503"/>
      <c r="U16" s="504"/>
      <c r="V16" s="504"/>
      <c r="W16" s="504"/>
      <c r="X16" s="505"/>
      <c r="Y16" s="82"/>
      <c r="Z16" s="602"/>
      <c r="AA16" s="552"/>
      <c r="AB16" s="553"/>
      <c r="AC16" s="554"/>
      <c r="AD16" s="65"/>
      <c r="AE16" s="88"/>
      <c r="AF16" s="88"/>
      <c r="AG16" s="88"/>
      <c r="AH16" s="88"/>
      <c r="AI16" s="88"/>
      <c r="AJ16" s="88"/>
      <c r="AK16" s="88"/>
      <c r="AL16" s="88"/>
      <c r="AM16" s="88"/>
      <c r="AN16" s="89"/>
      <c r="AO16" s="73"/>
      <c r="AP16" s="74"/>
      <c r="AQ16" s="90"/>
      <c r="AR16" s="73"/>
      <c r="AS16" s="73"/>
      <c r="AT16" s="73"/>
      <c r="AU16" s="73"/>
      <c r="AV16" s="73"/>
      <c r="AW16" s="73"/>
      <c r="AX16" s="108"/>
      <c r="AY16" s="108"/>
      <c r="AZ16" s="108"/>
      <c r="BA16" s="108"/>
      <c r="BB16" s="73"/>
      <c r="BC16" s="76"/>
      <c r="BD16" s="46"/>
    </row>
    <row r="17" spans="1:62" ht="20.100000000000001" customHeight="1">
      <c r="A17" s="46"/>
      <c r="B17" s="595"/>
      <c r="C17" s="580"/>
      <c r="D17" s="525"/>
      <c r="E17" s="581"/>
      <c r="F17" s="503"/>
      <c r="G17" s="504"/>
      <c r="H17" s="504"/>
      <c r="I17" s="504"/>
      <c r="J17" s="503"/>
      <c r="K17" s="504"/>
      <c r="L17" s="504"/>
      <c r="M17" s="504"/>
      <c r="N17" s="505"/>
      <c r="O17" s="91"/>
      <c r="P17" s="597"/>
      <c r="Q17" s="543"/>
      <c r="R17" s="543"/>
      <c r="S17" s="598"/>
      <c r="T17" s="506"/>
      <c r="U17" s="507"/>
      <c r="V17" s="507"/>
      <c r="W17" s="507"/>
      <c r="X17" s="508"/>
      <c r="Y17" s="92"/>
      <c r="Z17" s="602"/>
      <c r="AA17" s="552"/>
      <c r="AB17" s="553"/>
      <c r="AC17" s="554"/>
      <c r="AD17" s="65"/>
      <c r="AE17" s="88"/>
      <c r="AF17" s="88"/>
      <c r="AG17" s="88"/>
      <c r="AH17" s="88"/>
      <c r="AI17" s="88"/>
      <c r="AJ17" s="88"/>
      <c r="AK17" s="88"/>
      <c r="AL17" s="88"/>
      <c r="AM17" s="88"/>
      <c r="AN17" s="79"/>
      <c r="AO17" s="73"/>
      <c r="AP17" s="74"/>
      <c r="AQ17" s="75"/>
      <c r="AR17" s="73"/>
      <c r="AS17" s="73"/>
      <c r="AT17" s="73"/>
      <c r="AU17" s="73"/>
      <c r="AV17" s="73"/>
      <c r="AW17" s="73"/>
      <c r="AX17" s="108"/>
      <c r="AY17" s="108"/>
      <c r="AZ17" s="108"/>
      <c r="BA17" s="108"/>
      <c r="BB17" s="73"/>
      <c r="BC17" s="76"/>
      <c r="BD17" s="46"/>
    </row>
    <row r="18" spans="1:62" ht="20.100000000000001" customHeight="1">
      <c r="A18" s="46"/>
      <c r="B18" s="596"/>
      <c r="C18" s="582"/>
      <c r="D18" s="583"/>
      <c r="E18" s="584"/>
      <c r="F18" s="503"/>
      <c r="G18" s="504"/>
      <c r="H18" s="504"/>
      <c r="I18" s="504"/>
      <c r="J18" s="503"/>
      <c r="K18" s="504"/>
      <c r="L18" s="504"/>
      <c r="M18" s="504"/>
      <c r="N18" s="505"/>
      <c r="O18" s="93"/>
      <c r="P18" s="536"/>
      <c r="Q18" s="537"/>
      <c r="R18" s="537"/>
      <c r="S18" s="538"/>
      <c r="T18" s="506"/>
      <c r="U18" s="507"/>
      <c r="V18" s="507"/>
      <c r="W18" s="507"/>
      <c r="X18" s="508"/>
      <c r="Y18" s="93"/>
      <c r="Z18" s="602"/>
      <c r="AA18" s="552"/>
      <c r="AB18" s="553"/>
      <c r="AC18" s="554"/>
      <c r="AD18" s="65"/>
      <c r="AE18" s="88"/>
      <c r="AF18" s="88"/>
      <c r="AG18" s="88"/>
      <c r="AH18" s="88"/>
      <c r="AI18" s="88"/>
      <c r="AJ18" s="88"/>
      <c r="AK18" s="88"/>
      <c r="AL18" s="88"/>
      <c r="AM18" s="88"/>
      <c r="AN18" s="89"/>
      <c r="AO18" s="73"/>
      <c r="AP18" s="74"/>
      <c r="AQ18" s="75"/>
      <c r="AR18" s="73"/>
      <c r="AS18" s="73"/>
      <c r="AT18" s="73"/>
      <c r="AU18" s="73"/>
      <c r="AV18" s="73"/>
      <c r="AW18" s="73"/>
      <c r="AX18" s="108"/>
      <c r="AY18" s="108"/>
      <c r="AZ18" s="108"/>
      <c r="BA18" s="108"/>
      <c r="BB18" s="73"/>
      <c r="BC18" s="76"/>
      <c r="BD18" s="46"/>
    </row>
    <row r="19" spans="1:62" ht="25.5" customHeight="1" thickBot="1">
      <c r="A19" s="46"/>
      <c r="B19" s="591" t="s">
        <v>84</v>
      </c>
      <c r="C19" s="592"/>
      <c r="D19" s="592"/>
      <c r="E19" s="593"/>
      <c r="F19" s="570" t="s">
        <v>87</v>
      </c>
      <c r="G19" s="571"/>
      <c r="H19" s="571"/>
      <c r="I19" s="571"/>
      <c r="J19" s="571"/>
      <c r="K19" s="571"/>
      <c r="L19" s="571"/>
      <c r="M19" s="571"/>
      <c r="N19" s="571"/>
      <c r="O19" s="571"/>
      <c r="P19" s="571"/>
      <c r="Q19" s="571"/>
      <c r="R19" s="571"/>
      <c r="S19" s="571"/>
      <c r="T19" s="571"/>
      <c r="U19" s="571"/>
      <c r="V19" s="571"/>
      <c r="W19" s="571"/>
      <c r="X19" s="571"/>
      <c r="Y19" s="572"/>
      <c r="Z19" s="602"/>
      <c r="AA19" s="555"/>
      <c r="AB19" s="556"/>
      <c r="AC19" s="557"/>
      <c r="AD19" s="50"/>
      <c r="AE19" s="64"/>
      <c r="AF19" s="64"/>
      <c r="AG19" s="64"/>
      <c r="AH19" s="64"/>
      <c r="AI19" s="64"/>
      <c r="AJ19" s="64"/>
      <c r="AK19" s="64"/>
      <c r="AL19" s="64"/>
      <c r="AM19" s="64"/>
      <c r="AN19" s="94"/>
      <c r="AO19" s="95"/>
      <c r="AP19" s="96"/>
      <c r="AQ19" s="97"/>
      <c r="AR19" s="95"/>
      <c r="AS19" s="95"/>
      <c r="AT19" s="95"/>
      <c r="AU19" s="95"/>
      <c r="AV19" s="95"/>
      <c r="AW19" s="95"/>
      <c r="AX19" s="109"/>
      <c r="AY19" s="109"/>
      <c r="AZ19" s="109"/>
      <c r="BA19" s="109"/>
      <c r="BB19" s="95"/>
      <c r="BC19" s="98"/>
      <c r="BD19" s="46"/>
    </row>
    <row r="20" spans="1:62" ht="19.5" customHeight="1" thickBot="1">
      <c r="A20" s="46"/>
      <c r="B20" s="585" t="s">
        <v>73</v>
      </c>
      <c r="C20" s="484"/>
      <c r="D20" s="484"/>
      <c r="E20" s="485"/>
      <c r="F20" s="99"/>
      <c r="G20" s="483" t="s">
        <v>72</v>
      </c>
      <c r="H20" s="484"/>
      <c r="I20" s="484"/>
      <c r="J20" s="484"/>
      <c r="K20" s="484"/>
      <c r="L20" s="484"/>
      <c r="M20" s="484"/>
      <c r="N20" s="484"/>
      <c r="O20" s="484"/>
      <c r="P20" s="485"/>
      <c r="Q20" s="558"/>
      <c r="R20" s="484"/>
      <c r="S20" s="484"/>
      <c r="T20" s="484"/>
      <c r="U20" s="484"/>
      <c r="V20" s="485"/>
      <c r="W20" s="559" t="s">
        <v>35</v>
      </c>
      <c r="X20" s="560"/>
      <c r="Y20" s="561"/>
      <c r="Z20" s="564" t="s">
        <v>74</v>
      </c>
      <c r="AA20" s="565"/>
      <c r="AB20" s="565"/>
      <c r="AC20" s="565"/>
      <c r="AD20" s="565"/>
      <c r="AE20" s="565"/>
      <c r="AF20" s="565"/>
      <c r="AG20" s="565"/>
      <c r="AH20" s="565"/>
      <c r="AI20" s="565"/>
      <c r="AJ20" s="565"/>
      <c r="AK20" s="565"/>
      <c r="AL20" s="565"/>
      <c r="AM20" s="566"/>
      <c r="AN20" s="564" t="s">
        <v>80</v>
      </c>
      <c r="AO20" s="565"/>
      <c r="AP20" s="565"/>
      <c r="AQ20" s="565"/>
      <c r="AR20" s="565"/>
      <c r="AS20" s="565"/>
      <c r="AT20" s="565"/>
      <c r="AU20" s="565"/>
      <c r="AV20" s="565"/>
      <c r="AW20" s="565"/>
      <c r="AX20" s="565"/>
      <c r="AY20" s="565"/>
      <c r="AZ20" s="565"/>
      <c r="BA20" s="565"/>
      <c r="BB20" s="565"/>
      <c r="BC20" s="566"/>
      <c r="BD20" s="46"/>
    </row>
    <row r="21" spans="1:62" ht="24.75" customHeight="1">
      <c r="A21" s="46"/>
      <c r="B21" s="586"/>
      <c r="C21" s="486"/>
      <c r="D21" s="486"/>
      <c r="E21" s="487"/>
      <c r="F21" s="100" t="s">
        <v>36</v>
      </c>
      <c r="G21" s="486"/>
      <c r="H21" s="486"/>
      <c r="I21" s="486"/>
      <c r="J21" s="486"/>
      <c r="K21" s="486"/>
      <c r="L21" s="486"/>
      <c r="M21" s="486"/>
      <c r="N21" s="486"/>
      <c r="O21" s="486"/>
      <c r="P21" s="487"/>
      <c r="Q21" s="567" t="s">
        <v>37</v>
      </c>
      <c r="R21" s="568"/>
      <c r="S21" s="568"/>
      <c r="T21" s="568"/>
      <c r="U21" s="568"/>
      <c r="V21" s="569"/>
      <c r="W21" s="684" t="s">
        <v>38</v>
      </c>
      <c r="X21" s="685" t="s">
        <v>39</v>
      </c>
      <c r="Y21" s="547" t="s">
        <v>40</v>
      </c>
      <c r="Z21" s="609" t="s">
        <v>75</v>
      </c>
      <c r="AA21" s="610"/>
      <c r="AB21" s="610"/>
      <c r="AC21" s="610"/>
      <c r="AD21" s="610"/>
      <c r="AE21" s="610"/>
      <c r="AF21" s="610"/>
      <c r="AG21" s="611"/>
      <c r="AH21" s="490" t="s">
        <v>92</v>
      </c>
      <c r="AI21" s="491"/>
      <c r="AJ21" s="490" t="s">
        <v>77</v>
      </c>
      <c r="AK21" s="491"/>
      <c r="AL21" s="490" t="s">
        <v>76</v>
      </c>
      <c r="AM21" s="562"/>
      <c r="AN21" s="635" t="s">
        <v>79</v>
      </c>
      <c r="AO21" s="635"/>
      <c r="AP21" s="635"/>
      <c r="AQ21" s="635"/>
      <c r="AR21" s="634" t="s">
        <v>74</v>
      </c>
      <c r="AS21" s="635"/>
      <c r="AT21" s="635"/>
      <c r="AU21" s="635"/>
      <c r="AV21" s="635"/>
      <c r="AW21" s="636"/>
      <c r="AX21" s="490" t="s">
        <v>92</v>
      </c>
      <c r="AY21" s="491"/>
      <c r="AZ21" s="490" t="s">
        <v>42</v>
      </c>
      <c r="BA21" s="491"/>
      <c r="BB21" s="637" t="s">
        <v>86</v>
      </c>
      <c r="BC21" s="562"/>
      <c r="BD21" s="662" t="s">
        <v>117</v>
      </c>
      <c r="BE21" s="664" t="s">
        <v>118</v>
      </c>
      <c r="BF21" s="656" t="s">
        <v>341</v>
      </c>
      <c r="BG21" s="657"/>
      <c r="BH21" s="657"/>
      <c r="BI21" s="658"/>
    </row>
    <row r="22" spans="1:62" ht="33.75" customHeight="1" thickBot="1">
      <c r="A22" s="46"/>
      <c r="B22" s="587"/>
      <c r="C22" s="488"/>
      <c r="D22" s="488"/>
      <c r="E22" s="488"/>
      <c r="F22" s="101" t="s">
        <v>41</v>
      </c>
      <c r="G22" s="488"/>
      <c r="H22" s="488"/>
      <c r="I22" s="488"/>
      <c r="J22" s="488"/>
      <c r="K22" s="488"/>
      <c r="L22" s="488"/>
      <c r="M22" s="488"/>
      <c r="N22" s="488"/>
      <c r="O22" s="488"/>
      <c r="P22" s="489"/>
      <c r="Q22" s="681"/>
      <c r="R22" s="682"/>
      <c r="S22" s="682"/>
      <c r="T22" s="682"/>
      <c r="U22" s="682"/>
      <c r="V22" s="683"/>
      <c r="W22" s="683"/>
      <c r="X22" s="686"/>
      <c r="Y22" s="548"/>
      <c r="Z22" s="612"/>
      <c r="AA22" s="613"/>
      <c r="AB22" s="613"/>
      <c r="AC22" s="613"/>
      <c r="AD22" s="613"/>
      <c r="AE22" s="613"/>
      <c r="AF22" s="613"/>
      <c r="AG22" s="614"/>
      <c r="AH22" s="492"/>
      <c r="AI22" s="493"/>
      <c r="AJ22" s="492"/>
      <c r="AK22" s="493"/>
      <c r="AL22" s="492"/>
      <c r="AM22" s="563"/>
      <c r="AN22" s="666" t="s">
        <v>85</v>
      </c>
      <c r="AO22" s="592"/>
      <c r="AP22" s="592"/>
      <c r="AQ22" s="593"/>
      <c r="AR22" s="603" t="s">
        <v>78</v>
      </c>
      <c r="AS22" s="592"/>
      <c r="AT22" s="592"/>
      <c r="AU22" s="592"/>
      <c r="AV22" s="592"/>
      <c r="AW22" s="593"/>
      <c r="AX22" s="492"/>
      <c r="AY22" s="493"/>
      <c r="AZ22" s="492"/>
      <c r="BA22" s="493"/>
      <c r="BB22" s="492"/>
      <c r="BC22" s="563"/>
      <c r="BD22" s="663"/>
      <c r="BE22" s="665"/>
      <c r="BF22" s="659"/>
      <c r="BG22" s="660"/>
      <c r="BH22" s="660"/>
      <c r="BI22" s="661"/>
      <c r="BJ22" s="106"/>
    </row>
    <row r="23" spans="1:62" ht="20.100000000000001" customHeight="1" thickBot="1">
      <c r="A23" s="46"/>
      <c r="B23" s="494" t="s">
        <v>88</v>
      </c>
      <c r="C23" s="495"/>
      <c r="D23" s="495"/>
      <c r="E23" s="495"/>
      <c r="F23" s="495"/>
      <c r="G23" s="495"/>
      <c r="H23" s="495"/>
      <c r="I23" s="495"/>
      <c r="J23" s="495"/>
      <c r="K23" s="495"/>
      <c r="L23" s="495"/>
      <c r="M23" s="495"/>
      <c r="N23" s="495"/>
      <c r="O23" s="495"/>
      <c r="P23" s="496"/>
      <c r="Q23" s="245"/>
      <c r="R23" s="246"/>
      <c r="S23" s="246"/>
      <c r="T23" s="246"/>
      <c r="U23" s="246"/>
      <c r="V23" s="246"/>
      <c r="W23" s="247"/>
      <c r="X23" s="247"/>
      <c r="Y23" s="248"/>
      <c r="Z23" s="249"/>
      <c r="AA23" s="250"/>
      <c r="AB23" s="250"/>
      <c r="AC23" s="250"/>
      <c r="AD23" s="250"/>
      <c r="AE23" s="250"/>
      <c r="AF23" s="250"/>
      <c r="AG23" s="250"/>
      <c r="AH23" s="251"/>
      <c r="AI23" s="252"/>
      <c r="AJ23" s="246"/>
      <c r="AK23" s="246"/>
      <c r="AL23" s="251"/>
      <c r="AM23" s="253"/>
      <c r="AN23" s="254"/>
      <c r="AO23" s="255"/>
      <c r="AP23" s="255"/>
      <c r="AQ23" s="255"/>
      <c r="AR23" s="256"/>
      <c r="AS23" s="257"/>
      <c r="AT23" s="257"/>
      <c r="AU23" s="257"/>
      <c r="AV23" s="257"/>
      <c r="AW23" s="258"/>
      <c r="AX23" s="259"/>
      <c r="AY23" s="259"/>
      <c r="AZ23" s="260"/>
      <c r="BA23" s="261"/>
      <c r="BB23" s="259"/>
      <c r="BC23" s="253"/>
      <c r="BD23" s="243"/>
      <c r="BE23" s="111"/>
      <c r="BF23" s="113" t="s">
        <v>116</v>
      </c>
      <c r="BG23" s="113" t="s">
        <v>119</v>
      </c>
      <c r="BH23" s="113" t="s">
        <v>120</v>
      </c>
      <c r="BI23" s="113" t="s">
        <v>121</v>
      </c>
    </row>
    <row r="24" spans="1:62" ht="90.75" customHeight="1" thickBot="1">
      <c r="A24" s="46" t="s">
        <v>123</v>
      </c>
      <c r="B24" s="499"/>
      <c r="C24" s="500"/>
      <c r="D24" s="500"/>
      <c r="E24" s="500"/>
      <c r="F24" s="241"/>
      <c r="G24" s="497"/>
      <c r="H24" s="497"/>
      <c r="I24" s="497"/>
      <c r="J24" s="497"/>
      <c r="K24" s="497"/>
      <c r="L24" s="497"/>
      <c r="M24" s="497"/>
      <c r="N24" s="497"/>
      <c r="O24" s="497"/>
      <c r="P24" s="497"/>
      <c r="Q24" s="497"/>
      <c r="R24" s="497"/>
      <c r="S24" s="497"/>
      <c r="T24" s="497"/>
      <c r="U24" s="497"/>
      <c r="V24" s="497"/>
      <c r="W24" s="242"/>
      <c r="X24" s="242"/>
      <c r="Y24" s="242"/>
      <c r="Z24" s="482"/>
      <c r="AA24" s="482"/>
      <c r="AB24" s="482"/>
      <c r="AC24" s="482"/>
      <c r="AD24" s="482"/>
      <c r="AE24" s="482"/>
      <c r="AF24" s="482"/>
      <c r="AG24" s="482"/>
      <c r="AH24" s="482"/>
      <c r="AI24" s="482"/>
      <c r="AJ24" s="481"/>
      <c r="AK24" s="498"/>
      <c r="AL24" s="481"/>
      <c r="AM24" s="481"/>
      <c r="AN24" s="482"/>
      <c r="AO24" s="482"/>
      <c r="AP24" s="482"/>
      <c r="AQ24" s="482"/>
      <c r="AR24" s="632"/>
      <c r="AS24" s="632"/>
      <c r="AT24" s="632"/>
      <c r="AU24" s="632"/>
      <c r="AV24" s="632"/>
      <c r="AW24" s="632"/>
      <c r="AX24" s="481"/>
      <c r="AY24" s="498"/>
      <c r="AZ24" s="481"/>
      <c r="BA24" s="498"/>
      <c r="BB24" s="481"/>
      <c r="BC24" s="633"/>
      <c r="BD24" s="140" t="s">
        <v>122</v>
      </c>
      <c r="BE24" s="123"/>
      <c r="BF24" s="112"/>
      <c r="BG24" s="112"/>
      <c r="BH24" s="112"/>
      <c r="BI24" s="112"/>
    </row>
    <row r="25" spans="1:62" ht="63.95" customHeight="1" thickBot="1">
      <c r="A25" s="46"/>
      <c r="B25" s="501"/>
      <c r="C25" s="502"/>
      <c r="D25" s="502"/>
      <c r="E25" s="502"/>
      <c r="F25" s="141"/>
      <c r="G25" s="463"/>
      <c r="H25" s="463"/>
      <c r="I25" s="463"/>
      <c r="J25" s="463"/>
      <c r="K25" s="463"/>
      <c r="L25" s="463"/>
      <c r="M25" s="463"/>
      <c r="N25" s="463"/>
      <c r="O25" s="463"/>
      <c r="P25" s="463"/>
      <c r="Q25" s="463"/>
      <c r="R25" s="463"/>
      <c r="S25" s="463"/>
      <c r="T25" s="463"/>
      <c r="U25" s="463"/>
      <c r="V25" s="463"/>
      <c r="W25" s="131"/>
      <c r="X25" s="131"/>
      <c r="Y25" s="131"/>
      <c r="Z25" s="461"/>
      <c r="AA25" s="461"/>
      <c r="AB25" s="461"/>
      <c r="AC25" s="461"/>
      <c r="AD25" s="461"/>
      <c r="AE25" s="461"/>
      <c r="AF25" s="461"/>
      <c r="AG25" s="461"/>
      <c r="AH25" s="460"/>
      <c r="AI25" s="460"/>
      <c r="AJ25" s="464"/>
      <c r="AK25" s="464"/>
      <c r="AL25" s="460"/>
      <c r="AM25" s="460"/>
      <c r="AN25" s="461"/>
      <c r="AO25" s="461"/>
      <c r="AP25" s="461"/>
      <c r="AQ25" s="461"/>
      <c r="AR25" s="461"/>
      <c r="AS25" s="461"/>
      <c r="AT25" s="461"/>
      <c r="AU25" s="461"/>
      <c r="AV25" s="461"/>
      <c r="AW25" s="461"/>
      <c r="AX25" s="460"/>
      <c r="AY25" s="464"/>
      <c r="AZ25" s="460"/>
      <c r="BA25" s="464"/>
      <c r="BB25" s="460"/>
      <c r="BC25" s="468"/>
      <c r="BD25" s="140"/>
      <c r="BE25" s="123"/>
      <c r="BF25" s="112"/>
      <c r="BG25" s="112"/>
      <c r="BH25" s="112"/>
      <c r="BI25" s="112"/>
    </row>
    <row r="26" spans="1:62" ht="130.5" customHeight="1" thickBot="1">
      <c r="A26" s="46"/>
      <c r="B26" s="469"/>
      <c r="C26" s="470"/>
      <c r="D26" s="470"/>
      <c r="E26" s="471"/>
      <c r="F26" s="241"/>
      <c r="G26" s="497"/>
      <c r="H26" s="497"/>
      <c r="I26" s="497"/>
      <c r="J26" s="497"/>
      <c r="K26" s="497"/>
      <c r="L26" s="497"/>
      <c r="M26" s="497"/>
      <c r="N26" s="497"/>
      <c r="O26" s="497"/>
      <c r="P26" s="497"/>
      <c r="Q26" s="497"/>
      <c r="R26" s="497"/>
      <c r="S26" s="497"/>
      <c r="T26" s="497"/>
      <c r="U26" s="497"/>
      <c r="V26" s="497"/>
      <c r="W26" s="242"/>
      <c r="X26" s="242"/>
      <c r="Y26" s="242"/>
      <c r="Z26" s="482"/>
      <c r="AA26" s="482"/>
      <c r="AB26" s="482"/>
      <c r="AC26" s="482"/>
      <c r="AD26" s="482"/>
      <c r="AE26" s="482"/>
      <c r="AF26" s="482"/>
      <c r="AG26" s="482"/>
      <c r="AH26" s="481"/>
      <c r="AI26" s="481"/>
      <c r="AJ26" s="498"/>
      <c r="AK26" s="498"/>
      <c r="AL26" s="481"/>
      <c r="AM26" s="481"/>
      <c r="AN26" s="482"/>
      <c r="AO26" s="482"/>
      <c r="AP26" s="482"/>
      <c r="AQ26" s="482"/>
      <c r="AR26" s="482"/>
      <c r="AS26" s="482"/>
      <c r="AT26" s="482"/>
      <c r="AU26" s="482"/>
      <c r="AV26" s="482"/>
      <c r="AW26" s="482"/>
      <c r="AX26" s="481"/>
      <c r="AY26" s="481"/>
      <c r="AZ26" s="481"/>
      <c r="BA26" s="481"/>
      <c r="BB26" s="481"/>
      <c r="BC26" s="633"/>
      <c r="BD26" s="140"/>
      <c r="BE26" s="123"/>
      <c r="BF26" s="112"/>
      <c r="BG26" s="112"/>
      <c r="BH26" s="112"/>
      <c r="BI26" s="112"/>
    </row>
    <row r="27" spans="1:62" ht="83.25" customHeight="1" thickBot="1">
      <c r="A27" s="46"/>
      <c r="B27" s="472"/>
      <c r="C27" s="473"/>
      <c r="D27" s="473"/>
      <c r="E27" s="474"/>
      <c r="F27" s="141"/>
      <c r="G27" s="463"/>
      <c r="H27" s="463"/>
      <c r="I27" s="463"/>
      <c r="J27" s="463"/>
      <c r="K27" s="463"/>
      <c r="L27" s="463"/>
      <c r="M27" s="463"/>
      <c r="N27" s="463"/>
      <c r="O27" s="463"/>
      <c r="P27" s="463"/>
      <c r="Q27" s="463"/>
      <c r="R27" s="463"/>
      <c r="S27" s="463"/>
      <c r="T27" s="463"/>
      <c r="U27" s="463"/>
      <c r="V27" s="463"/>
      <c r="W27" s="131"/>
      <c r="X27" s="131"/>
      <c r="Y27" s="131"/>
      <c r="Z27" s="461"/>
      <c r="AA27" s="461"/>
      <c r="AB27" s="461"/>
      <c r="AC27" s="461"/>
      <c r="AD27" s="461"/>
      <c r="AE27" s="461"/>
      <c r="AF27" s="461"/>
      <c r="AG27" s="461"/>
      <c r="AH27" s="460"/>
      <c r="AI27" s="460"/>
      <c r="AJ27" s="464"/>
      <c r="AK27" s="464"/>
      <c r="AL27" s="460"/>
      <c r="AM27" s="460"/>
      <c r="AN27" s="461"/>
      <c r="AO27" s="461"/>
      <c r="AP27" s="461"/>
      <c r="AQ27" s="461"/>
      <c r="AR27" s="461"/>
      <c r="AS27" s="461"/>
      <c r="AT27" s="461"/>
      <c r="AU27" s="461"/>
      <c r="AV27" s="461"/>
      <c r="AW27" s="461"/>
      <c r="AX27" s="460"/>
      <c r="AY27" s="460"/>
      <c r="AZ27" s="460"/>
      <c r="BA27" s="460"/>
      <c r="BB27" s="460"/>
      <c r="BC27" s="468"/>
      <c r="BD27" s="140"/>
      <c r="BE27" s="123"/>
      <c r="BF27" s="112"/>
      <c r="BG27" s="112"/>
      <c r="BH27" s="112"/>
      <c r="BI27" s="112"/>
    </row>
    <row r="28" spans="1:62" ht="83.25" customHeight="1" thickBot="1">
      <c r="A28" s="46"/>
      <c r="B28" s="475"/>
      <c r="C28" s="476"/>
      <c r="D28" s="476"/>
      <c r="E28" s="477"/>
      <c r="F28" s="141"/>
      <c r="G28" s="463"/>
      <c r="H28" s="463"/>
      <c r="I28" s="463"/>
      <c r="J28" s="463"/>
      <c r="K28" s="463"/>
      <c r="L28" s="463"/>
      <c r="M28" s="463"/>
      <c r="N28" s="463"/>
      <c r="O28" s="463"/>
      <c r="P28" s="463"/>
      <c r="Q28" s="463"/>
      <c r="R28" s="463"/>
      <c r="S28" s="463"/>
      <c r="T28" s="463"/>
      <c r="U28" s="463"/>
      <c r="V28" s="463"/>
      <c r="W28" s="131"/>
      <c r="X28" s="131"/>
      <c r="Y28" s="131"/>
      <c r="Z28" s="461"/>
      <c r="AA28" s="461"/>
      <c r="AB28" s="461"/>
      <c r="AC28" s="461"/>
      <c r="AD28" s="461"/>
      <c r="AE28" s="461"/>
      <c r="AF28" s="461"/>
      <c r="AG28" s="461"/>
      <c r="AH28" s="460"/>
      <c r="AI28" s="460"/>
      <c r="AJ28" s="464"/>
      <c r="AK28" s="464"/>
      <c r="AL28" s="460"/>
      <c r="AM28" s="460"/>
      <c r="AN28" s="461"/>
      <c r="AO28" s="461"/>
      <c r="AP28" s="461"/>
      <c r="AQ28" s="461"/>
      <c r="AR28" s="461"/>
      <c r="AS28" s="461"/>
      <c r="AT28" s="461"/>
      <c r="AU28" s="461"/>
      <c r="AV28" s="461"/>
      <c r="AW28" s="461"/>
      <c r="AX28" s="460"/>
      <c r="AY28" s="460"/>
      <c r="AZ28" s="460"/>
      <c r="BA28" s="460"/>
      <c r="BB28" s="460"/>
      <c r="BC28" s="468"/>
      <c r="BD28" s="140"/>
      <c r="BE28" s="123"/>
      <c r="BF28" s="112"/>
      <c r="BG28" s="112"/>
      <c r="BH28" s="112"/>
      <c r="BI28" s="112"/>
    </row>
    <row r="29" spans="1:62" ht="83.25" customHeight="1" thickBot="1">
      <c r="A29" s="46"/>
      <c r="B29" s="478"/>
      <c r="C29" s="479"/>
      <c r="D29" s="479"/>
      <c r="E29" s="480"/>
      <c r="F29" s="141"/>
      <c r="G29" s="463"/>
      <c r="H29" s="463"/>
      <c r="I29" s="463"/>
      <c r="J29" s="463"/>
      <c r="K29" s="463"/>
      <c r="L29" s="463"/>
      <c r="M29" s="463"/>
      <c r="N29" s="463"/>
      <c r="O29" s="463"/>
      <c r="P29" s="463"/>
      <c r="Q29" s="463"/>
      <c r="R29" s="463"/>
      <c r="S29" s="463"/>
      <c r="T29" s="463"/>
      <c r="U29" s="463"/>
      <c r="V29" s="463"/>
      <c r="W29" s="131"/>
      <c r="X29" s="131"/>
      <c r="Y29" s="131"/>
      <c r="Z29" s="461"/>
      <c r="AA29" s="461"/>
      <c r="AB29" s="461"/>
      <c r="AC29" s="461"/>
      <c r="AD29" s="461"/>
      <c r="AE29" s="461"/>
      <c r="AF29" s="461"/>
      <c r="AG29" s="461"/>
      <c r="AH29" s="460"/>
      <c r="AI29" s="460"/>
      <c r="AJ29" s="464"/>
      <c r="AK29" s="464"/>
      <c r="AL29" s="460"/>
      <c r="AM29" s="460"/>
      <c r="AN29" s="461"/>
      <c r="AO29" s="461"/>
      <c r="AP29" s="461"/>
      <c r="AQ29" s="461"/>
      <c r="AR29" s="461"/>
      <c r="AS29" s="461"/>
      <c r="AT29" s="461"/>
      <c r="AU29" s="461"/>
      <c r="AV29" s="461"/>
      <c r="AW29" s="461"/>
      <c r="AX29" s="460"/>
      <c r="AY29" s="460"/>
      <c r="AZ29" s="460"/>
      <c r="BA29" s="460"/>
      <c r="BB29" s="460"/>
      <c r="BC29" s="468"/>
      <c r="BD29" s="140"/>
      <c r="BE29" s="123"/>
      <c r="BF29" s="112"/>
      <c r="BG29" s="112"/>
      <c r="BH29" s="112"/>
      <c r="BI29" s="112"/>
    </row>
    <row r="30" spans="1:62" ht="63.95" customHeight="1" thickBot="1">
      <c r="A30" s="46"/>
      <c r="B30" s="475"/>
      <c r="C30" s="476"/>
      <c r="D30" s="476"/>
      <c r="E30" s="477"/>
      <c r="F30" s="141"/>
      <c r="G30" s="463"/>
      <c r="H30" s="463"/>
      <c r="I30" s="463"/>
      <c r="J30" s="463"/>
      <c r="K30" s="463"/>
      <c r="L30" s="463"/>
      <c r="M30" s="463"/>
      <c r="N30" s="463"/>
      <c r="O30" s="463"/>
      <c r="P30" s="463"/>
      <c r="Q30" s="463"/>
      <c r="R30" s="463"/>
      <c r="S30" s="463"/>
      <c r="T30" s="463"/>
      <c r="U30" s="463"/>
      <c r="V30" s="463"/>
      <c r="W30" s="131"/>
      <c r="X30" s="131"/>
      <c r="Y30" s="131"/>
      <c r="Z30" s="461"/>
      <c r="AA30" s="461"/>
      <c r="AB30" s="461"/>
      <c r="AC30" s="461"/>
      <c r="AD30" s="461"/>
      <c r="AE30" s="461"/>
      <c r="AF30" s="461"/>
      <c r="AG30" s="461"/>
      <c r="AH30" s="460"/>
      <c r="AI30" s="460"/>
      <c r="AJ30" s="464"/>
      <c r="AK30" s="464"/>
      <c r="AL30" s="460"/>
      <c r="AM30" s="460"/>
      <c r="AN30" s="461"/>
      <c r="AO30" s="461"/>
      <c r="AP30" s="461"/>
      <c r="AQ30" s="461"/>
      <c r="AR30" s="461"/>
      <c r="AS30" s="461"/>
      <c r="AT30" s="461"/>
      <c r="AU30" s="461"/>
      <c r="AV30" s="461"/>
      <c r="AW30" s="461"/>
      <c r="AX30" s="460"/>
      <c r="AY30" s="460"/>
      <c r="AZ30" s="460"/>
      <c r="BA30" s="460"/>
      <c r="BB30" s="460"/>
      <c r="BC30" s="468"/>
      <c r="BD30" s="140"/>
      <c r="BE30" s="123"/>
      <c r="BF30" s="112"/>
      <c r="BG30" s="112"/>
      <c r="BH30" s="112"/>
      <c r="BI30" s="112"/>
    </row>
    <row r="31" spans="1:62" ht="63.95" customHeight="1" thickBot="1">
      <c r="A31" s="46"/>
      <c r="B31" s="512"/>
      <c r="C31" s="513"/>
      <c r="D31" s="513"/>
      <c r="E31" s="514"/>
      <c r="F31" s="141"/>
      <c r="G31" s="463"/>
      <c r="H31" s="463"/>
      <c r="I31" s="463"/>
      <c r="J31" s="463"/>
      <c r="K31" s="463"/>
      <c r="L31" s="463"/>
      <c r="M31" s="463"/>
      <c r="N31" s="463"/>
      <c r="O31" s="463"/>
      <c r="P31" s="463"/>
      <c r="Q31" s="463"/>
      <c r="R31" s="463"/>
      <c r="S31" s="463"/>
      <c r="T31" s="463"/>
      <c r="U31" s="463"/>
      <c r="V31" s="463"/>
      <c r="W31" s="131"/>
      <c r="X31" s="131"/>
      <c r="Y31" s="131"/>
      <c r="Z31" s="461"/>
      <c r="AA31" s="461"/>
      <c r="AB31" s="461"/>
      <c r="AC31" s="461"/>
      <c r="AD31" s="461"/>
      <c r="AE31" s="461"/>
      <c r="AF31" s="461"/>
      <c r="AG31" s="461"/>
      <c r="AH31" s="460"/>
      <c r="AI31" s="460"/>
      <c r="AJ31" s="464"/>
      <c r="AK31" s="464"/>
      <c r="AL31" s="460"/>
      <c r="AM31" s="460"/>
      <c r="AN31" s="461"/>
      <c r="AO31" s="461"/>
      <c r="AP31" s="461"/>
      <c r="AQ31" s="461"/>
      <c r="AR31" s="461"/>
      <c r="AS31" s="461"/>
      <c r="AT31" s="461"/>
      <c r="AU31" s="461"/>
      <c r="AV31" s="461"/>
      <c r="AW31" s="461"/>
      <c r="AX31" s="460"/>
      <c r="AY31" s="460"/>
      <c r="AZ31" s="460"/>
      <c r="BA31" s="460"/>
      <c r="BB31" s="460"/>
      <c r="BC31" s="468"/>
      <c r="BD31" s="140"/>
      <c r="BE31" s="123"/>
      <c r="BF31" s="112"/>
      <c r="BG31" s="112"/>
      <c r="BH31" s="112"/>
      <c r="BI31" s="112"/>
    </row>
    <row r="32" spans="1:62" ht="63.95" customHeight="1" thickBot="1">
      <c r="A32" s="46"/>
      <c r="B32" s="478"/>
      <c r="C32" s="479"/>
      <c r="D32" s="479"/>
      <c r="E32" s="480"/>
      <c r="F32" s="355"/>
      <c r="G32" s="518"/>
      <c r="H32" s="519"/>
      <c r="I32" s="519"/>
      <c r="J32" s="519"/>
      <c r="K32" s="519"/>
      <c r="L32" s="519"/>
      <c r="M32" s="519"/>
      <c r="N32" s="519"/>
      <c r="O32" s="519"/>
      <c r="P32" s="520"/>
      <c r="Q32" s="463"/>
      <c r="R32" s="463"/>
      <c r="S32" s="463"/>
      <c r="T32" s="463"/>
      <c r="U32" s="463"/>
      <c r="V32" s="463"/>
      <c r="W32" s="356"/>
      <c r="X32" s="131"/>
      <c r="Y32" s="131"/>
      <c r="Z32" s="461"/>
      <c r="AA32" s="461"/>
      <c r="AB32" s="461"/>
      <c r="AC32" s="461"/>
      <c r="AD32" s="461"/>
      <c r="AE32" s="461"/>
      <c r="AF32" s="461"/>
      <c r="AG32" s="461"/>
      <c r="AH32" s="460"/>
      <c r="AI32" s="460"/>
      <c r="AJ32" s="464"/>
      <c r="AK32" s="464"/>
      <c r="AL32" s="460"/>
      <c r="AM32" s="460"/>
      <c r="AN32" s="461"/>
      <c r="AO32" s="461"/>
      <c r="AP32" s="461"/>
      <c r="AQ32" s="461"/>
      <c r="AR32" s="461"/>
      <c r="AS32" s="461"/>
      <c r="AT32" s="461"/>
      <c r="AU32" s="461"/>
      <c r="AV32" s="461"/>
      <c r="AW32" s="461"/>
      <c r="AX32" s="460"/>
      <c r="AY32" s="460"/>
      <c r="AZ32" s="460"/>
      <c r="BA32" s="460"/>
      <c r="BB32" s="460"/>
      <c r="BC32" s="468"/>
      <c r="BD32" s="140"/>
      <c r="BE32" s="123"/>
      <c r="BF32" s="112"/>
      <c r="BG32" s="112"/>
      <c r="BH32" s="112"/>
      <c r="BI32" s="112"/>
    </row>
    <row r="33" spans="1:61" ht="68.25" customHeight="1" thickBot="1">
      <c r="A33" s="46"/>
      <c r="B33" s="475"/>
      <c r="C33" s="476"/>
      <c r="D33" s="476"/>
      <c r="E33" s="477"/>
      <c r="F33" s="355"/>
      <c r="G33" s="521"/>
      <c r="H33" s="522"/>
      <c r="I33" s="522"/>
      <c r="J33" s="522"/>
      <c r="K33" s="522"/>
      <c r="L33" s="522"/>
      <c r="M33" s="522"/>
      <c r="N33" s="522"/>
      <c r="O33" s="522"/>
      <c r="P33" s="523"/>
      <c r="Q33" s="463"/>
      <c r="R33" s="463"/>
      <c r="S33" s="463"/>
      <c r="T33" s="463"/>
      <c r="U33" s="463"/>
      <c r="V33" s="463"/>
      <c r="W33" s="356"/>
      <c r="X33" s="131"/>
      <c r="Y33" s="131"/>
      <c r="Z33" s="461"/>
      <c r="AA33" s="461"/>
      <c r="AB33" s="461"/>
      <c r="AC33" s="461"/>
      <c r="AD33" s="461"/>
      <c r="AE33" s="461"/>
      <c r="AF33" s="461"/>
      <c r="AG33" s="461"/>
      <c r="AH33" s="460"/>
      <c r="AI33" s="460"/>
      <c r="AJ33" s="464"/>
      <c r="AK33" s="464"/>
      <c r="AL33" s="460"/>
      <c r="AM33" s="460"/>
      <c r="AN33" s="461"/>
      <c r="AO33" s="461"/>
      <c r="AP33" s="461"/>
      <c r="AQ33" s="461"/>
      <c r="AR33" s="461"/>
      <c r="AS33" s="461"/>
      <c r="AT33" s="461"/>
      <c r="AU33" s="461"/>
      <c r="AV33" s="461"/>
      <c r="AW33" s="461"/>
      <c r="AX33" s="460"/>
      <c r="AY33" s="460"/>
      <c r="AZ33" s="460"/>
      <c r="BA33" s="460"/>
      <c r="BB33" s="460"/>
      <c r="BC33" s="468"/>
      <c r="BD33" s="140"/>
      <c r="BE33" s="123"/>
      <c r="BF33" s="112"/>
      <c r="BG33" s="112"/>
      <c r="BH33" s="112"/>
      <c r="BI33" s="112"/>
    </row>
    <row r="34" spans="1:61" ht="69.75" customHeight="1" thickBot="1">
      <c r="A34" s="46"/>
      <c r="B34" s="515"/>
      <c r="C34" s="516"/>
      <c r="D34" s="516"/>
      <c r="E34" s="517"/>
      <c r="F34" s="244"/>
      <c r="G34" s="510"/>
      <c r="H34" s="510"/>
      <c r="I34" s="510"/>
      <c r="J34" s="510"/>
      <c r="K34" s="510"/>
      <c r="L34" s="510"/>
      <c r="M34" s="510"/>
      <c r="N34" s="510"/>
      <c r="O34" s="510"/>
      <c r="P34" s="510"/>
      <c r="Q34" s="510"/>
      <c r="R34" s="510"/>
      <c r="S34" s="510"/>
      <c r="T34" s="510"/>
      <c r="U34" s="510"/>
      <c r="V34" s="510"/>
      <c r="W34" s="132"/>
      <c r="X34" s="132"/>
      <c r="Y34" s="132"/>
      <c r="Z34" s="466"/>
      <c r="AA34" s="466"/>
      <c r="AB34" s="466"/>
      <c r="AC34" s="466"/>
      <c r="AD34" s="466"/>
      <c r="AE34" s="466"/>
      <c r="AF34" s="466"/>
      <c r="AG34" s="466"/>
      <c r="AH34" s="462"/>
      <c r="AI34" s="462"/>
      <c r="AJ34" s="465"/>
      <c r="AK34" s="465"/>
      <c r="AL34" s="462"/>
      <c r="AM34" s="462"/>
      <c r="AN34" s="466"/>
      <c r="AO34" s="466"/>
      <c r="AP34" s="466"/>
      <c r="AQ34" s="466"/>
      <c r="AR34" s="466"/>
      <c r="AS34" s="466"/>
      <c r="AT34" s="466"/>
      <c r="AU34" s="466"/>
      <c r="AV34" s="466"/>
      <c r="AW34" s="466"/>
      <c r="AX34" s="462"/>
      <c r="AY34" s="462"/>
      <c r="AZ34" s="462"/>
      <c r="BA34" s="462"/>
      <c r="BB34" s="462"/>
      <c r="BC34" s="467"/>
      <c r="BD34" s="140"/>
      <c r="BE34" s="123"/>
      <c r="BF34" s="112"/>
      <c r="BG34" s="112"/>
      <c r="BH34" s="112"/>
      <c r="BI34" s="112"/>
    </row>
    <row r="35" spans="1:61" ht="15">
      <c r="A35" s="46"/>
      <c r="B35" s="524"/>
      <c r="C35" s="525"/>
      <c r="D35" s="46"/>
      <c r="E35" s="46"/>
      <c r="F35" s="46"/>
      <c r="G35" s="102" t="s">
        <v>91</v>
      </c>
      <c r="H35" s="102"/>
      <c r="I35" s="102"/>
      <c r="J35" s="102"/>
      <c r="K35" s="102"/>
      <c r="L35" s="102"/>
      <c r="M35" s="102"/>
      <c r="N35" s="102"/>
      <c r="O35" s="102"/>
      <c r="P35" s="102"/>
      <c r="Q35" s="102"/>
      <c r="R35" s="102"/>
      <c r="S35" s="102"/>
      <c r="T35" s="102"/>
      <c r="U35" s="102"/>
      <c r="V35" s="102"/>
      <c r="W35" s="102"/>
      <c r="X35" s="102"/>
      <c r="Y35" s="102"/>
      <c r="Z35" s="102"/>
      <c r="AA35" s="102"/>
      <c r="AB35" s="102"/>
      <c r="AC35" s="102"/>
      <c r="AD35" s="103"/>
      <c r="AE35" s="103"/>
      <c r="AF35" s="103"/>
      <c r="AG35" s="49"/>
      <c r="AH35" s="46"/>
      <c r="AI35" s="46"/>
      <c r="AJ35" s="46"/>
      <c r="AK35" s="46"/>
      <c r="AL35" s="46"/>
      <c r="AM35" s="46"/>
      <c r="AN35" s="46"/>
      <c r="AO35" s="46"/>
      <c r="AP35" s="46"/>
      <c r="AQ35" s="46"/>
      <c r="AR35" s="46"/>
      <c r="AS35" s="46"/>
      <c r="AT35" s="46"/>
      <c r="AU35" s="46"/>
      <c r="AV35" s="46"/>
      <c r="AW35" s="46"/>
      <c r="AX35" s="120"/>
      <c r="AY35" s="120"/>
      <c r="AZ35" s="120"/>
      <c r="BA35" s="120"/>
      <c r="BB35" s="121"/>
      <c r="BC35" s="121"/>
      <c r="BD35" s="46"/>
    </row>
    <row r="36" spans="1:61" ht="15">
      <c r="A36" s="46"/>
      <c r="B36" s="46"/>
      <c r="C36" s="46"/>
      <c r="D36" s="46"/>
      <c r="E36" s="46"/>
      <c r="F36" s="46"/>
      <c r="G36" s="102"/>
      <c r="H36" s="102"/>
      <c r="I36" s="102"/>
      <c r="J36" s="102"/>
      <c r="K36" s="102"/>
      <c r="L36" s="102"/>
      <c r="M36" s="102" t="s">
        <v>90</v>
      </c>
      <c r="N36" s="102"/>
      <c r="O36" s="102"/>
      <c r="P36" s="102"/>
      <c r="Q36" s="102"/>
      <c r="R36" s="102"/>
      <c r="S36" s="102"/>
      <c r="T36" s="102"/>
      <c r="U36" s="102"/>
      <c r="V36" s="102"/>
      <c r="W36" s="102"/>
      <c r="X36" s="102"/>
      <c r="Y36" s="102"/>
      <c r="Z36" s="102"/>
      <c r="AA36" s="102"/>
      <c r="AB36" s="102"/>
      <c r="AC36" s="102"/>
      <c r="AD36" s="103"/>
      <c r="AE36" s="103"/>
      <c r="AF36" s="103"/>
      <c r="AG36" s="46"/>
      <c r="AH36" s="46"/>
      <c r="AI36" s="509"/>
      <c r="AJ36" s="509"/>
      <c r="AK36" s="509"/>
      <c r="AL36" s="119"/>
      <c r="AM36" s="49"/>
      <c r="AN36" s="535"/>
      <c r="AO36" s="509"/>
      <c r="AP36" s="509"/>
      <c r="AQ36" s="49"/>
      <c r="AR36" s="49"/>
      <c r="AS36" s="509"/>
      <c r="AT36" s="509"/>
      <c r="AU36" s="509"/>
      <c r="AV36" s="49"/>
      <c r="AW36" s="49"/>
      <c r="AX36" s="509"/>
      <c r="AY36" s="509"/>
      <c r="AZ36" s="509"/>
      <c r="BA36" s="120"/>
      <c r="BB36" s="120"/>
      <c r="BC36" s="120"/>
      <c r="BD36" s="46"/>
    </row>
    <row r="37" spans="1:61" ht="14.25">
      <c r="A37" s="46"/>
      <c r="B37" s="104"/>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511" t="s">
        <v>89</v>
      </c>
      <c r="AE37" s="511"/>
      <c r="AF37" s="46"/>
      <c r="AG37" s="511" t="s">
        <v>89</v>
      </c>
      <c r="AH37" s="511"/>
      <c r="AI37" s="46"/>
      <c r="AJ37" s="46"/>
      <c r="AK37" s="46"/>
      <c r="AL37" s="46"/>
      <c r="AM37" s="46"/>
      <c r="AN37" s="46"/>
      <c r="AO37" s="46"/>
      <c r="AP37" s="46"/>
      <c r="AQ37" s="46"/>
      <c r="AR37" s="46"/>
      <c r="AS37" s="46"/>
      <c r="AT37" s="46"/>
      <c r="AU37" s="46"/>
      <c r="AV37" s="46"/>
      <c r="AW37" s="46"/>
      <c r="AX37" s="120"/>
      <c r="AY37" s="120"/>
      <c r="AZ37" s="120"/>
      <c r="BA37" s="120"/>
      <c r="BB37" s="46"/>
      <c r="BC37" s="46"/>
      <c r="BD37" s="46"/>
    </row>
    <row r="39" spans="1:61" ht="13.5" customHeight="1"/>
    <row r="40" spans="1:61" ht="20.100000000000001" customHeight="1"/>
    <row r="41" spans="1:61" ht="20.100000000000001" customHeight="1"/>
    <row r="42" spans="1:61" ht="20.100000000000001" customHeight="1">
      <c r="G42" s="122"/>
      <c r="H42" s="21"/>
      <c r="I42" s="20"/>
      <c r="J42" s="20"/>
      <c r="K42" s="20"/>
      <c r="L42" s="20"/>
      <c r="M42" s="20"/>
      <c r="N42" s="20"/>
      <c r="O42" s="20"/>
      <c r="P42" s="20"/>
      <c r="Q42" s="20"/>
      <c r="R42" s="105"/>
      <c r="S42" s="20"/>
    </row>
    <row r="43" spans="1:61" ht="20.100000000000001" customHeight="1">
      <c r="G43" s="122"/>
      <c r="H43" s="21"/>
      <c r="I43" s="20"/>
      <c r="J43" s="20"/>
      <c r="K43" s="20"/>
      <c r="L43" s="20"/>
      <c r="M43" s="20"/>
      <c r="N43" s="20"/>
      <c r="O43" s="20"/>
      <c r="P43" s="20"/>
      <c r="Q43" s="20"/>
      <c r="R43" s="105"/>
      <c r="S43" s="20"/>
    </row>
    <row r="44" spans="1:61" ht="6" customHeight="1">
      <c r="G44" s="122"/>
      <c r="H44" s="21"/>
      <c r="I44" s="20"/>
      <c r="J44" s="20"/>
      <c r="K44" s="20"/>
      <c r="L44" s="20"/>
      <c r="M44" s="20"/>
      <c r="N44" s="20"/>
      <c r="O44" s="20"/>
      <c r="P44" s="20"/>
      <c r="Q44" s="20"/>
      <c r="R44" s="20"/>
      <c r="S44" s="20"/>
    </row>
    <row r="45" spans="1:61" ht="20.100000000000001" customHeight="1">
      <c r="G45" s="122"/>
      <c r="H45" s="21"/>
      <c r="I45" s="20"/>
      <c r="J45" s="20"/>
      <c r="K45" s="20"/>
      <c r="L45" s="20"/>
      <c r="M45" s="20"/>
      <c r="N45" s="20"/>
      <c r="O45" s="20"/>
      <c r="P45" s="20"/>
      <c r="Q45" s="20"/>
      <c r="R45" s="20"/>
      <c r="S45" s="20"/>
    </row>
    <row r="46" spans="1:61" ht="20.100000000000001" customHeight="1">
      <c r="G46" s="122"/>
      <c r="H46" s="21"/>
      <c r="I46" s="20"/>
      <c r="J46" s="20"/>
      <c r="K46" s="20"/>
      <c r="L46" s="20"/>
      <c r="M46" s="20"/>
      <c r="N46" s="20"/>
      <c r="O46" s="20"/>
      <c r="P46" s="20"/>
      <c r="Q46" s="20"/>
      <c r="R46" s="20"/>
      <c r="S46" s="20"/>
    </row>
    <row r="47" spans="1:61" ht="20.100000000000001" customHeight="1"/>
    <row r="48" spans="1:61"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sheetData>
  <mergeCells count="235">
    <mergeCell ref="AR26:AW26"/>
    <mergeCell ref="AX26:AY26"/>
    <mergeCell ref="AZ26:BA26"/>
    <mergeCell ref="BB26:BC26"/>
    <mergeCell ref="AN30:AQ30"/>
    <mergeCell ref="AN21:AQ21"/>
    <mergeCell ref="N4:Q6"/>
    <mergeCell ref="AJ27:AK27"/>
    <mergeCell ref="AA3:AM4"/>
    <mergeCell ref="Q22:V22"/>
    <mergeCell ref="T12:X12"/>
    <mergeCell ref="W21:W22"/>
    <mergeCell ref="X21:X22"/>
    <mergeCell ref="J17:N17"/>
    <mergeCell ref="AL27:AM27"/>
    <mergeCell ref="AN27:AQ27"/>
    <mergeCell ref="AH24:AI24"/>
    <mergeCell ref="AJ24:AK24"/>
    <mergeCell ref="Z10:Z14"/>
    <mergeCell ref="AA11:AC11"/>
    <mergeCell ref="AN8:BC8"/>
    <mergeCell ref="BB3:BC3"/>
    <mergeCell ref="AQ9:BC9"/>
    <mergeCell ref="AX3:AY3"/>
    <mergeCell ref="BB4:BC6"/>
    <mergeCell ref="AO3:AO6"/>
    <mergeCell ref="AZ3:BA3"/>
    <mergeCell ref="AX4:AY6"/>
    <mergeCell ref="AD8:AM8"/>
    <mergeCell ref="AW3:AW6"/>
    <mergeCell ref="AP3:AQ3"/>
    <mergeCell ref="AR3:AU3"/>
    <mergeCell ref="BF21:BI22"/>
    <mergeCell ref="BD21:BD22"/>
    <mergeCell ref="BE21:BE22"/>
    <mergeCell ref="AN22:AQ22"/>
    <mergeCell ref="AD9:AM9"/>
    <mergeCell ref="AR24:AW24"/>
    <mergeCell ref="AL24:AM24"/>
    <mergeCell ref="AN24:AQ24"/>
    <mergeCell ref="AH21:AI22"/>
    <mergeCell ref="AZ24:BA24"/>
    <mergeCell ref="AX24:AY24"/>
    <mergeCell ref="BB24:BC24"/>
    <mergeCell ref="AR21:AW21"/>
    <mergeCell ref="BB21:BC22"/>
    <mergeCell ref="AA12:AC12"/>
    <mergeCell ref="Z15:Z19"/>
    <mergeCell ref="AZ21:BA22"/>
    <mergeCell ref="AR22:AW22"/>
    <mergeCell ref="AZ4:BA6"/>
    <mergeCell ref="Z21:AG22"/>
    <mergeCell ref="AN9:AP9"/>
    <mergeCell ref="C12:E14"/>
    <mergeCell ref="F12:I12"/>
    <mergeCell ref="K3:K6"/>
    <mergeCell ref="L3:M3"/>
    <mergeCell ref="N3:Q3"/>
    <mergeCell ref="S3:U3"/>
    <mergeCell ref="V3:W3"/>
    <mergeCell ref="X3:Z3"/>
    <mergeCell ref="X4:Z6"/>
    <mergeCell ref="F10:Y10"/>
    <mergeCell ref="F11:Y11"/>
    <mergeCell ref="F13:I13"/>
    <mergeCell ref="J13:N13"/>
    <mergeCell ref="L4:M6"/>
    <mergeCell ref="V4:W6"/>
    <mergeCell ref="F9:Y9"/>
    <mergeCell ref="Z9:AC9"/>
    <mergeCell ref="C8:E8"/>
    <mergeCell ref="F8:M8"/>
    <mergeCell ref="N8:Y8"/>
    <mergeCell ref="P13:S13"/>
    <mergeCell ref="T13:X13"/>
    <mergeCell ref="F14:I14"/>
    <mergeCell ref="C9:E11"/>
    <mergeCell ref="B20:E22"/>
    <mergeCell ref="B8:B14"/>
    <mergeCell ref="P12:S12"/>
    <mergeCell ref="B19:E19"/>
    <mergeCell ref="B15:B18"/>
    <mergeCell ref="C15:E18"/>
    <mergeCell ref="P17:S17"/>
    <mergeCell ref="T17:X17"/>
    <mergeCell ref="S4:U6"/>
    <mergeCell ref="AN36:AP36"/>
    <mergeCell ref="J18:N18"/>
    <mergeCell ref="P18:S18"/>
    <mergeCell ref="Z8:AC8"/>
    <mergeCell ref="P16:S16"/>
    <mergeCell ref="T16:X16"/>
    <mergeCell ref="P15:S15"/>
    <mergeCell ref="J12:N12"/>
    <mergeCell ref="P14:S14"/>
    <mergeCell ref="T14:X14"/>
    <mergeCell ref="J14:N14"/>
    <mergeCell ref="Y21:Y22"/>
    <mergeCell ref="AA15:AC19"/>
    <mergeCell ref="Q20:V20"/>
    <mergeCell ref="W20:Y20"/>
    <mergeCell ref="AL21:AM22"/>
    <mergeCell ref="Z20:AM20"/>
    <mergeCell ref="AN20:BC20"/>
    <mergeCell ref="AX21:AY22"/>
    <mergeCell ref="Q21:V21"/>
    <mergeCell ref="F19:Y19"/>
    <mergeCell ref="F15:I15"/>
    <mergeCell ref="J15:N15"/>
    <mergeCell ref="AG37:AH37"/>
    <mergeCell ref="AD37:AE37"/>
    <mergeCell ref="B30:E32"/>
    <mergeCell ref="B33:E34"/>
    <mergeCell ref="G32:P32"/>
    <mergeCell ref="G33:P33"/>
    <mergeCell ref="Q32:V32"/>
    <mergeCell ref="Q33:V33"/>
    <mergeCell ref="Z32:AG32"/>
    <mergeCell ref="AH32:AI32"/>
    <mergeCell ref="B35:C35"/>
    <mergeCell ref="Z34:AG34"/>
    <mergeCell ref="AH34:AI34"/>
    <mergeCell ref="Z33:AG33"/>
    <mergeCell ref="AH33:AI33"/>
    <mergeCell ref="Z24:AG24"/>
    <mergeCell ref="T15:X15"/>
    <mergeCell ref="T18:X18"/>
    <mergeCell ref="F16:I16"/>
    <mergeCell ref="J16:N16"/>
    <mergeCell ref="F17:I17"/>
    <mergeCell ref="F18:I18"/>
    <mergeCell ref="AX36:AZ36"/>
    <mergeCell ref="AN25:AQ25"/>
    <mergeCell ref="AR25:AW25"/>
    <mergeCell ref="AX25:AY25"/>
    <mergeCell ref="AZ25:BA25"/>
    <mergeCell ref="AS36:AU36"/>
    <mergeCell ref="AI36:AK36"/>
    <mergeCell ref="Q28:V28"/>
    <mergeCell ref="Z28:AG28"/>
    <mergeCell ref="AH28:AI28"/>
    <mergeCell ref="AJ28:AK28"/>
    <mergeCell ref="G34:P34"/>
    <mergeCell ref="Q34:V34"/>
    <mergeCell ref="AJ32:AK32"/>
    <mergeCell ref="AL28:AM28"/>
    <mergeCell ref="AN28:AQ28"/>
    <mergeCell ref="AR28:AW28"/>
    <mergeCell ref="BB25:BC25"/>
    <mergeCell ref="AZ34:BA34"/>
    <mergeCell ref="G20:P22"/>
    <mergeCell ref="AJ21:AK22"/>
    <mergeCell ref="B23:P23"/>
    <mergeCell ref="G24:P24"/>
    <mergeCell ref="Q24:V24"/>
    <mergeCell ref="G25:P25"/>
    <mergeCell ref="Q25:V25"/>
    <mergeCell ref="Z25:AG25"/>
    <mergeCell ref="AH25:AI25"/>
    <mergeCell ref="AJ25:AK25"/>
    <mergeCell ref="G26:P26"/>
    <mergeCell ref="Q26:V26"/>
    <mergeCell ref="Z26:AG26"/>
    <mergeCell ref="AH26:AI26"/>
    <mergeCell ref="AJ26:AK26"/>
    <mergeCell ref="AL25:AM25"/>
    <mergeCell ref="B24:E25"/>
    <mergeCell ref="G31:P31"/>
    <mergeCell ref="Q31:V31"/>
    <mergeCell ref="Z31:AG31"/>
    <mergeCell ref="AH31:AI31"/>
    <mergeCell ref="G28:P28"/>
    <mergeCell ref="AX27:AY27"/>
    <mergeCell ref="AZ27:BA27"/>
    <mergeCell ref="BB27:BC27"/>
    <mergeCell ref="AX28:AY28"/>
    <mergeCell ref="AZ28:BA28"/>
    <mergeCell ref="BB28:BC28"/>
    <mergeCell ref="Q30:V30"/>
    <mergeCell ref="Z30:AG30"/>
    <mergeCell ref="AH30:AI30"/>
    <mergeCell ref="Z27:AG27"/>
    <mergeCell ref="AH27:AI27"/>
    <mergeCell ref="AR27:AW27"/>
    <mergeCell ref="BB29:BC29"/>
    <mergeCell ref="AZ30:BA30"/>
    <mergeCell ref="BB30:BC30"/>
    <mergeCell ref="AL32:AM32"/>
    <mergeCell ref="AN32:AQ32"/>
    <mergeCell ref="AJ33:AK33"/>
    <mergeCell ref="G27:P27"/>
    <mergeCell ref="Q27:V27"/>
    <mergeCell ref="B26:E27"/>
    <mergeCell ref="B28:E29"/>
    <mergeCell ref="G30:P30"/>
    <mergeCell ref="G29:P29"/>
    <mergeCell ref="AL26:AM26"/>
    <mergeCell ref="AN26:AQ26"/>
    <mergeCell ref="AN34:AQ34"/>
    <mergeCell ref="AR30:AW30"/>
    <mergeCell ref="AX30:AY30"/>
    <mergeCell ref="AR32:AW32"/>
    <mergeCell ref="AX32:AY32"/>
    <mergeCell ref="AZ32:BA32"/>
    <mergeCell ref="AZ31:BA31"/>
    <mergeCell ref="BB32:BC32"/>
    <mergeCell ref="AR33:AW33"/>
    <mergeCell ref="AX33:AY33"/>
    <mergeCell ref="AZ33:BA33"/>
    <mergeCell ref="BB33:BC33"/>
    <mergeCell ref="BB31:BC31"/>
    <mergeCell ref="AX2:BC2"/>
    <mergeCell ref="AL33:AM33"/>
    <mergeCell ref="AN33:AQ33"/>
    <mergeCell ref="AX34:AY34"/>
    <mergeCell ref="Q29:V29"/>
    <mergeCell ref="Z29:AG29"/>
    <mergeCell ref="AH29:AI29"/>
    <mergeCell ref="AJ29:AK29"/>
    <mergeCell ref="AL29:AM29"/>
    <mergeCell ref="AN29:AQ29"/>
    <mergeCell ref="AR29:AW29"/>
    <mergeCell ref="AX29:AY29"/>
    <mergeCell ref="AJ31:AK31"/>
    <mergeCell ref="AL31:AM31"/>
    <mergeCell ref="AN31:AQ31"/>
    <mergeCell ref="AR31:AW31"/>
    <mergeCell ref="AX31:AY31"/>
    <mergeCell ref="AJ30:AK30"/>
    <mergeCell ref="AL30:AM30"/>
    <mergeCell ref="AJ34:AK34"/>
    <mergeCell ref="AL34:AM34"/>
    <mergeCell ref="AR34:AW34"/>
    <mergeCell ref="BB34:BC34"/>
    <mergeCell ref="AZ29:BA29"/>
  </mergeCells>
  <printOptions horizontalCentered="1" verticalCentered="1"/>
  <pageMargins left="0.35433070866141736" right="0.39370078740157483" top="0.39370078740157483" bottom="0.19685039370078741" header="0.39370078740157483" footer="0.19685039370078741"/>
  <pageSetup paperSize="8" scale="63"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4:AZ21"/>
  <sheetViews>
    <sheetView workbookViewId="0"/>
  </sheetViews>
  <sheetFormatPr defaultRowHeight="13.5"/>
  <cols>
    <col min="1" max="1" width="9" style="18"/>
    <col min="2" max="2" width="4" style="40" customWidth="1"/>
    <col min="3" max="3" width="49" style="18" customWidth="1"/>
    <col min="4" max="5" width="12.75" style="18" customWidth="1"/>
    <col min="6" max="6" width="11.375" style="18" customWidth="1"/>
    <col min="7" max="16384" width="9" style="18"/>
  </cols>
  <sheetData>
    <row r="4" spans="2:52" ht="14.25">
      <c r="B4" s="45" t="s">
        <v>66</v>
      </c>
      <c r="C4" s="41" t="s">
        <v>126</v>
      </c>
      <c r="D4" s="42" t="s">
        <v>128</v>
      </c>
      <c r="E4" s="42" t="s">
        <v>124</v>
      </c>
      <c r="F4" s="43" t="s">
        <v>125</v>
      </c>
      <c r="G4" s="43" t="s">
        <v>129</v>
      </c>
    </row>
    <row r="5" spans="2:52" ht="14.25">
      <c r="B5" s="45">
        <v>1</v>
      </c>
      <c r="C5" s="41" t="s">
        <v>102</v>
      </c>
      <c r="D5" s="43">
        <v>3</v>
      </c>
      <c r="E5" s="43"/>
      <c r="F5" s="43"/>
      <c r="G5" s="127"/>
    </row>
    <row r="6" spans="2:52" ht="14.25">
      <c r="B6" s="45">
        <v>2</v>
      </c>
      <c r="C6" s="41" t="s">
        <v>103</v>
      </c>
      <c r="D6" s="43">
        <v>3</v>
      </c>
      <c r="E6" s="43"/>
      <c r="F6" s="43"/>
      <c r="G6" s="127"/>
    </row>
    <row r="7" spans="2:52" ht="14.25">
      <c r="B7" s="45">
        <v>3</v>
      </c>
      <c r="C7" s="41" t="s">
        <v>104</v>
      </c>
      <c r="D7" s="43">
        <v>3</v>
      </c>
      <c r="E7" s="43"/>
      <c r="F7" s="124"/>
      <c r="G7" s="127"/>
    </row>
    <row r="8" spans="2:52" ht="14.25">
      <c r="B8" s="45">
        <v>4</v>
      </c>
      <c r="C8" s="41" t="s">
        <v>105</v>
      </c>
      <c r="D8" s="43">
        <v>3</v>
      </c>
      <c r="E8" s="43"/>
      <c r="F8" s="124"/>
      <c r="G8" s="127"/>
    </row>
    <row r="9" spans="2:52" ht="14.25">
      <c r="B9" s="45">
        <v>5</v>
      </c>
      <c r="C9" s="41" t="s">
        <v>106</v>
      </c>
      <c r="D9" s="43">
        <v>3</v>
      </c>
      <c r="E9" s="43"/>
      <c r="F9" s="43"/>
      <c r="G9" s="127"/>
    </row>
    <row r="10" spans="2:52" ht="14.25">
      <c r="B10" s="45">
        <v>6</v>
      </c>
      <c r="C10" s="41" t="s">
        <v>107</v>
      </c>
      <c r="D10" s="43">
        <v>3</v>
      </c>
      <c r="E10" s="43"/>
      <c r="F10" s="43"/>
      <c r="G10" s="127"/>
    </row>
    <row r="11" spans="2:52" ht="14.25">
      <c r="B11" s="45">
        <v>7</v>
      </c>
      <c r="C11" s="41" t="s">
        <v>108</v>
      </c>
      <c r="D11" s="43">
        <v>3</v>
      </c>
      <c r="E11" s="43"/>
      <c r="F11" s="43"/>
      <c r="G11" s="127"/>
    </row>
    <row r="12" spans="2:52" ht="14.25">
      <c r="B12" s="45">
        <v>8</v>
      </c>
      <c r="C12" s="41" t="s">
        <v>109</v>
      </c>
      <c r="D12" s="43">
        <v>3</v>
      </c>
      <c r="E12" s="43"/>
      <c r="F12" s="43"/>
      <c r="G12" s="127"/>
    </row>
    <row r="13" spans="2:52" ht="14.25">
      <c r="B13" s="45">
        <v>9</v>
      </c>
      <c r="C13" s="41" t="s">
        <v>110</v>
      </c>
      <c r="D13" s="43">
        <v>3</v>
      </c>
      <c r="E13" s="43"/>
      <c r="F13" s="43"/>
      <c r="G13" s="127"/>
    </row>
    <row r="14" spans="2:52" ht="14.25">
      <c r="B14" s="45">
        <v>10</v>
      </c>
      <c r="C14" s="41" t="s">
        <v>111</v>
      </c>
      <c r="D14" s="43">
        <v>3</v>
      </c>
      <c r="E14" s="43"/>
      <c r="F14" s="43"/>
      <c r="G14" s="127"/>
    </row>
    <row r="15" spans="2:52" ht="14.25">
      <c r="B15" s="45">
        <v>11</v>
      </c>
      <c r="C15" s="44" t="s">
        <v>112</v>
      </c>
      <c r="D15" s="43">
        <v>3</v>
      </c>
      <c r="E15" s="43"/>
      <c r="F15" s="43"/>
      <c r="G15" s="127"/>
    </row>
    <row r="16" spans="2:52" ht="14.25">
      <c r="B16" s="45">
        <v>12</v>
      </c>
      <c r="C16" s="41" t="s">
        <v>113</v>
      </c>
      <c r="D16" s="43">
        <v>3</v>
      </c>
      <c r="E16" s="43"/>
      <c r="F16" s="43"/>
      <c r="G16" s="127"/>
      <c r="AZ16" s="18" t="s">
        <v>130</v>
      </c>
    </row>
    <row r="17" spans="2:9" ht="14.25">
      <c r="B17" s="45">
        <v>13</v>
      </c>
      <c r="C17" s="41" t="s">
        <v>114</v>
      </c>
      <c r="D17" s="43">
        <v>3</v>
      </c>
      <c r="E17" s="43"/>
      <c r="F17" s="43"/>
      <c r="G17" s="127"/>
    </row>
    <row r="18" spans="2:9">
      <c r="D18" s="36"/>
      <c r="E18" s="36"/>
      <c r="F18" s="33"/>
    </row>
    <row r="19" spans="2:9">
      <c r="I19" s="18" t="s">
        <v>342</v>
      </c>
    </row>
    <row r="20" spans="2:9">
      <c r="I20" s="18" t="s">
        <v>343</v>
      </c>
    </row>
    <row r="21" spans="2:9">
      <c r="I21" s="18" t="s">
        <v>345</v>
      </c>
    </row>
  </sheetData>
  <printOptions horizontalCentered="1"/>
  <pageMargins left="0.27559055118110237" right="0.19685039370078741" top="0.78740157480314965" bottom="0" header="0.59055118110236227" footer="0.31496062992125984"/>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Y48"/>
  <sheetViews>
    <sheetView showGridLines="0" view="pageBreakPreview" topLeftCell="A4" zoomScale="87" zoomScaleNormal="90" zoomScaleSheetLayoutView="87" workbookViewId="0">
      <selection activeCell="J3" sqref="J3"/>
    </sheetView>
  </sheetViews>
  <sheetFormatPr defaultRowHeight="14.25"/>
  <cols>
    <col min="1" max="1" width="2.625" style="22" customWidth="1"/>
    <col min="2" max="2" width="2.875" style="22" bestFit="1" customWidth="1"/>
    <col min="3" max="3" width="21.375" style="22" customWidth="1"/>
    <col min="4" max="4" width="19.625" style="22" customWidth="1"/>
    <col min="5" max="5" width="70.625" style="22" customWidth="1"/>
    <col min="6" max="6" width="11.75" style="22" customWidth="1"/>
    <col min="7" max="7" width="10.625" style="22" customWidth="1"/>
    <col min="8" max="8" width="9" style="22" customWidth="1"/>
    <col min="9" max="9" width="10" style="22" customWidth="1"/>
    <col min="10" max="10" width="13.75" style="22" customWidth="1"/>
    <col min="11" max="104" width="2.625" style="22" customWidth="1"/>
    <col min="105" max="16384" width="9" style="22"/>
  </cols>
  <sheetData>
    <row r="1" spans="2:25" ht="15" thickBot="1">
      <c r="F1" s="393" t="s">
        <v>362</v>
      </c>
      <c r="G1" s="393"/>
      <c r="H1" s="393"/>
      <c r="I1" s="393"/>
    </row>
    <row r="2" spans="2:25" ht="20.25" customHeight="1" thickBot="1">
      <c r="B2" s="400" t="s">
        <v>43</v>
      </c>
      <c r="C2" s="401"/>
      <c r="D2" s="401"/>
      <c r="E2" s="401"/>
      <c r="F2" s="401"/>
      <c r="G2" s="401"/>
      <c r="H2" s="401"/>
      <c r="I2" s="401"/>
      <c r="J2" s="402"/>
    </row>
    <row r="3" spans="2:25" ht="18.75" customHeight="1">
      <c r="B3" s="155"/>
      <c r="C3" s="152" t="s">
        <v>356</v>
      </c>
      <c r="D3" s="235">
        <f>Cover!C4</f>
        <v>0</v>
      </c>
      <c r="E3" s="23"/>
      <c r="F3" s="23"/>
      <c r="G3" s="23"/>
      <c r="H3" s="398" t="s">
        <v>161</v>
      </c>
      <c r="I3" s="156" t="s">
        <v>128</v>
      </c>
      <c r="J3" s="368" t="s">
        <v>339</v>
      </c>
    </row>
    <row r="4" spans="2:25" ht="24.75" customHeight="1">
      <c r="B4" s="153"/>
      <c r="C4" s="152" t="s">
        <v>159</v>
      </c>
      <c r="D4" s="152">
        <f>Cover!C6</f>
        <v>0</v>
      </c>
      <c r="E4" s="174"/>
      <c r="F4" s="23"/>
      <c r="G4" s="23"/>
      <c r="H4" s="399"/>
      <c r="I4" s="150" t="s">
        <v>132</v>
      </c>
      <c r="J4" s="236">
        <f>J22</f>
        <v>1</v>
      </c>
    </row>
    <row r="5" spans="2:25" ht="30.75" customHeight="1">
      <c r="B5" s="153"/>
      <c r="C5" s="152" t="s">
        <v>160</v>
      </c>
      <c r="D5" s="235">
        <f>Cover!C5</f>
        <v>0</v>
      </c>
      <c r="E5" s="23"/>
      <c r="F5" s="154"/>
      <c r="G5" s="154"/>
      <c r="H5" s="185"/>
      <c r="I5" s="185"/>
      <c r="J5" s="186"/>
      <c r="P5" s="184"/>
    </row>
    <row r="6" spans="2:25" ht="11.25" customHeight="1">
      <c r="B6" s="155"/>
      <c r="C6" s="23"/>
      <c r="D6" s="23"/>
      <c r="E6" s="24"/>
      <c r="F6" s="403" t="s">
        <v>44</v>
      </c>
      <c r="G6" s="403"/>
      <c r="H6" s="403"/>
      <c r="I6" s="403"/>
      <c r="J6" s="404"/>
    </row>
    <row r="7" spans="2:25" ht="25.5" customHeight="1">
      <c r="B7" s="396" t="s">
        <v>332</v>
      </c>
      <c r="C7" s="405" t="s">
        <v>99</v>
      </c>
      <c r="D7" s="406"/>
      <c r="E7" s="407" t="s">
        <v>45</v>
      </c>
      <c r="F7" s="409" t="s">
        <v>326</v>
      </c>
      <c r="G7" s="409" t="s">
        <v>96</v>
      </c>
      <c r="H7" s="409" t="s">
        <v>98</v>
      </c>
      <c r="I7" s="411" t="s">
        <v>97</v>
      </c>
      <c r="J7" s="394" t="s">
        <v>327</v>
      </c>
    </row>
    <row r="8" spans="2:25" ht="25.5" customHeight="1">
      <c r="B8" s="397"/>
      <c r="C8" s="151" t="s">
        <v>306</v>
      </c>
      <c r="D8" s="213" t="s">
        <v>307</v>
      </c>
      <c r="E8" s="408"/>
      <c r="F8" s="410"/>
      <c r="G8" s="410"/>
      <c r="H8" s="410"/>
      <c r="I8" s="412"/>
      <c r="J8" s="395"/>
      <c r="Y8" s="352" t="s">
        <v>345</v>
      </c>
    </row>
    <row r="9" spans="2:25" ht="96">
      <c r="B9" s="215">
        <v>1</v>
      </c>
      <c r="C9" s="216" t="s">
        <v>308</v>
      </c>
      <c r="D9" s="216" t="s">
        <v>318</v>
      </c>
      <c r="E9" s="214" t="s">
        <v>152</v>
      </c>
      <c r="F9" s="237" t="s">
        <v>46</v>
      </c>
      <c r="G9" s="217">
        <f>9-Y9</f>
        <v>9</v>
      </c>
      <c r="H9" s="218">
        <f>G9-I9</f>
        <v>9</v>
      </c>
      <c r="I9" s="217"/>
      <c r="J9" s="230">
        <f>H9/G9</f>
        <v>1</v>
      </c>
      <c r="M9" s="184"/>
      <c r="Y9" s="352"/>
    </row>
    <row r="10" spans="2:25" ht="252">
      <c r="B10" s="215">
        <v>2</v>
      </c>
      <c r="C10" s="216" t="s">
        <v>309</v>
      </c>
      <c r="D10" s="216" t="s">
        <v>319</v>
      </c>
      <c r="E10" s="214" t="s">
        <v>153</v>
      </c>
      <c r="F10" s="237" t="s">
        <v>154</v>
      </c>
      <c r="G10" s="217">
        <f>14-Y10</f>
        <v>14</v>
      </c>
      <c r="H10" s="218">
        <f t="shared" ref="H10:H21" si="0">G10-I10</f>
        <v>14</v>
      </c>
      <c r="I10" s="217"/>
      <c r="J10" s="230">
        <f t="shared" ref="J10:J21" si="1">H10/G10</f>
        <v>1</v>
      </c>
      <c r="Y10" s="352"/>
    </row>
    <row r="11" spans="2:25" ht="108">
      <c r="B11" s="219">
        <v>3</v>
      </c>
      <c r="C11" s="216" t="s">
        <v>310</v>
      </c>
      <c r="D11" s="216" t="s">
        <v>320</v>
      </c>
      <c r="E11" s="214" t="s">
        <v>155</v>
      </c>
      <c r="F11" s="237" t="s">
        <v>48</v>
      </c>
      <c r="G11" s="217">
        <f>5-Y11</f>
        <v>5</v>
      </c>
      <c r="H11" s="218">
        <f t="shared" si="0"/>
        <v>5</v>
      </c>
      <c r="I11" s="217"/>
      <c r="J11" s="230">
        <f t="shared" si="1"/>
        <v>1</v>
      </c>
      <c r="Y11" s="352"/>
    </row>
    <row r="12" spans="2:25" ht="60">
      <c r="B12" s="215">
        <v>4</v>
      </c>
      <c r="C12" s="216" t="s">
        <v>311</v>
      </c>
      <c r="D12" s="216" t="s">
        <v>321</v>
      </c>
      <c r="E12" s="214" t="s">
        <v>49</v>
      </c>
      <c r="F12" s="237" t="s">
        <v>50</v>
      </c>
      <c r="G12" s="217">
        <f>5-Y12</f>
        <v>5</v>
      </c>
      <c r="H12" s="218">
        <f t="shared" si="0"/>
        <v>5</v>
      </c>
      <c r="I12" s="217"/>
      <c r="J12" s="230">
        <f t="shared" si="1"/>
        <v>1</v>
      </c>
      <c r="Y12" s="352"/>
    </row>
    <row r="13" spans="2:25" ht="48">
      <c r="B13" s="215">
        <v>5</v>
      </c>
      <c r="C13" s="216" t="s">
        <v>312</v>
      </c>
      <c r="D13" s="216" t="s">
        <v>322</v>
      </c>
      <c r="E13" s="214" t="s">
        <v>329</v>
      </c>
      <c r="F13" s="237" t="s">
        <v>51</v>
      </c>
      <c r="G13" s="217">
        <f>7-Y13</f>
        <v>7</v>
      </c>
      <c r="H13" s="218">
        <f t="shared" si="0"/>
        <v>7</v>
      </c>
      <c r="I13" s="217"/>
      <c r="J13" s="230">
        <f t="shared" si="1"/>
        <v>1</v>
      </c>
      <c r="Y13" s="352"/>
    </row>
    <row r="14" spans="2:25" ht="96">
      <c r="B14" s="215">
        <v>6</v>
      </c>
      <c r="C14" s="216" t="s">
        <v>313</v>
      </c>
      <c r="D14" s="216" t="s">
        <v>323</v>
      </c>
      <c r="E14" s="214" t="s">
        <v>330</v>
      </c>
      <c r="F14" s="237" t="s">
        <v>52</v>
      </c>
      <c r="G14" s="221">
        <f>20-Y14</f>
        <v>20</v>
      </c>
      <c r="H14" s="218">
        <f t="shared" si="0"/>
        <v>20</v>
      </c>
      <c r="I14" s="221"/>
      <c r="J14" s="230">
        <f t="shared" si="1"/>
        <v>1</v>
      </c>
      <c r="Y14" s="352"/>
    </row>
    <row r="15" spans="2:25" ht="84">
      <c r="B15" s="222">
        <v>7</v>
      </c>
      <c r="C15" s="216" t="s">
        <v>314</v>
      </c>
      <c r="D15" s="216" t="s">
        <v>324</v>
      </c>
      <c r="E15" s="214" t="s">
        <v>331</v>
      </c>
      <c r="F15" s="237" t="s">
        <v>52</v>
      </c>
      <c r="G15" s="217">
        <f>9-Y15</f>
        <v>9</v>
      </c>
      <c r="H15" s="218">
        <f t="shared" si="0"/>
        <v>9</v>
      </c>
      <c r="I15" s="217"/>
      <c r="J15" s="230">
        <f t="shared" si="1"/>
        <v>1</v>
      </c>
      <c r="Y15" s="352"/>
    </row>
    <row r="16" spans="2:25" ht="60">
      <c r="B16" s="215">
        <v>8</v>
      </c>
      <c r="C16" s="216" t="s">
        <v>53</v>
      </c>
      <c r="D16" s="216" t="s">
        <v>333</v>
      </c>
      <c r="E16" s="214" t="s">
        <v>156</v>
      </c>
      <c r="F16" s="237" t="s">
        <v>54</v>
      </c>
      <c r="G16" s="221">
        <f>6-Y16</f>
        <v>6</v>
      </c>
      <c r="H16" s="218">
        <f t="shared" si="0"/>
        <v>6</v>
      </c>
      <c r="I16" s="221"/>
      <c r="J16" s="230">
        <f t="shared" si="1"/>
        <v>1</v>
      </c>
      <c r="Y16" s="352"/>
    </row>
    <row r="17" spans="2:25" ht="72">
      <c r="B17" s="215">
        <v>9</v>
      </c>
      <c r="C17" s="216" t="s">
        <v>315</v>
      </c>
      <c r="D17" s="216" t="s">
        <v>334</v>
      </c>
      <c r="E17" s="214" t="s">
        <v>157</v>
      </c>
      <c r="F17" s="237" t="s">
        <v>55</v>
      </c>
      <c r="G17" s="217">
        <f>7-Y17</f>
        <v>7</v>
      </c>
      <c r="H17" s="218">
        <f t="shared" si="0"/>
        <v>7</v>
      </c>
      <c r="I17" s="217"/>
      <c r="J17" s="230">
        <f t="shared" si="1"/>
        <v>1</v>
      </c>
      <c r="Y17" s="352"/>
    </row>
    <row r="18" spans="2:25" ht="72">
      <c r="B18" s="215">
        <v>10</v>
      </c>
      <c r="C18" s="216" t="s">
        <v>316</v>
      </c>
      <c r="D18" s="216" t="s">
        <v>325</v>
      </c>
      <c r="E18" s="214" t="s">
        <v>158</v>
      </c>
      <c r="F18" s="237" t="s">
        <v>52</v>
      </c>
      <c r="G18" s="217">
        <f>7-Y18</f>
        <v>7</v>
      </c>
      <c r="H18" s="218">
        <f t="shared" si="0"/>
        <v>7</v>
      </c>
      <c r="I18" s="217"/>
      <c r="J18" s="230">
        <f t="shared" si="1"/>
        <v>1</v>
      </c>
      <c r="Y18" s="352"/>
    </row>
    <row r="19" spans="2:25" ht="252">
      <c r="B19" s="224">
        <v>11</v>
      </c>
      <c r="C19" s="220" t="s">
        <v>317</v>
      </c>
      <c r="D19" s="220" t="s">
        <v>335</v>
      </c>
      <c r="E19" s="225" t="s">
        <v>328</v>
      </c>
      <c r="F19" s="237" t="s">
        <v>56</v>
      </c>
      <c r="G19" s="217">
        <f>7-Y19</f>
        <v>7</v>
      </c>
      <c r="H19" s="218">
        <f t="shared" si="0"/>
        <v>7</v>
      </c>
      <c r="I19" s="217"/>
      <c r="J19" s="230">
        <f t="shared" si="1"/>
        <v>1</v>
      </c>
      <c r="Y19" s="352"/>
    </row>
    <row r="20" spans="2:25" ht="72">
      <c r="B20" s="215">
        <v>12</v>
      </c>
      <c r="C20" s="216" t="s">
        <v>57</v>
      </c>
      <c r="D20" s="223" t="s">
        <v>336</v>
      </c>
      <c r="E20" s="214" t="s">
        <v>58</v>
      </c>
      <c r="F20" s="238" t="s">
        <v>47</v>
      </c>
      <c r="G20" s="217">
        <f>4-Y20</f>
        <v>4</v>
      </c>
      <c r="H20" s="218">
        <f t="shared" si="0"/>
        <v>4</v>
      </c>
      <c r="I20" s="217"/>
      <c r="J20" s="230">
        <f t="shared" si="1"/>
        <v>1</v>
      </c>
      <c r="Y20" s="352"/>
    </row>
    <row r="21" spans="2:25" ht="36.75" thickBot="1">
      <c r="B21" s="226">
        <v>13</v>
      </c>
      <c r="C21" s="234" t="s">
        <v>114</v>
      </c>
      <c r="D21" s="234" t="s">
        <v>337</v>
      </c>
      <c r="E21" s="227" t="s">
        <v>59</v>
      </c>
      <c r="F21" s="239" t="s">
        <v>47</v>
      </c>
      <c r="G21" s="217">
        <f>7-Y21</f>
        <v>7</v>
      </c>
      <c r="H21" s="218">
        <f t="shared" si="0"/>
        <v>7</v>
      </c>
      <c r="I21" s="217"/>
      <c r="J21" s="230">
        <f t="shared" si="1"/>
        <v>1</v>
      </c>
      <c r="Y21" s="352"/>
    </row>
    <row r="22" spans="2:25">
      <c r="B22" s="228"/>
      <c r="C22" s="229"/>
      <c r="D22" s="229"/>
      <c r="E22" s="229"/>
      <c r="F22" s="228"/>
      <c r="G22" s="264">
        <f>SUM(G9:G21)</f>
        <v>107</v>
      </c>
      <c r="H22" s="264">
        <f>SUM(H9:H21)</f>
        <v>107</v>
      </c>
      <c r="I22" s="264"/>
      <c r="J22" s="265">
        <f>H22/G22</f>
        <v>1</v>
      </c>
      <c r="Y22" s="354"/>
    </row>
    <row r="23" spans="2:25">
      <c r="C23" s="25"/>
      <c r="D23" s="25"/>
      <c r="E23" s="26"/>
    </row>
    <row r="24" spans="2:25">
      <c r="C24" s="25"/>
      <c r="D24" s="25"/>
      <c r="E24" s="26"/>
    </row>
    <row r="25" spans="2:25" ht="15">
      <c r="B25" s="414"/>
      <c r="C25" s="414"/>
      <c r="D25" s="414"/>
      <c r="E25" s="414"/>
      <c r="F25" s="414"/>
      <c r="G25" s="414"/>
      <c r="H25" s="414"/>
      <c r="I25" s="414"/>
      <c r="J25" s="414"/>
      <c r="K25" s="414"/>
      <c r="L25" s="414"/>
      <c r="M25" s="180"/>
      <c r="N25" s="414"/>
      <c r="O25" s="414"/>
      <c r="P25" s="414"/>
      <c r="Q25" s="414"/>
      <c r="R25" s="414"/>
    </row>
    <row r="26" spans="2:25" ht="15">
      <c r="B26" s="181"/>
      <c r="C26" s="182"/>
      <c r="D26" s="182"/>
      <c r="E26" s="182"/>
      <c r="F26" s="182"/>
      <c r="G26" s="182"/>
      <c r="H26" s="182"/>
      <c r="I26" s="182"/>
      <c r="J26" s="182"/>
      <c r="K26" s="182"/>
      <c r="L26" s="182"/>
      <c r="M26" s="183"/>
      <c r="N26" s="415"/>
      <c r="O26" s="413"/>
      <c r="P26" s="413"/>
      <c r="Q26" s="413"/>
      <c r="R26" s="413"/>
    </row>
    <row r="27" spans="2:25" ht="15">
      <c r="B27" s="181"/>
      <c r="C27" s="182"/>
      <c r="D27" s="182"/>
      <c r="E27" s="182"/>
      <c r="F27" s="182"/>
      <c r="G27" s="182"/>
      <c r="H27" s="182"/>
      <c r="I27" s="182"/>
      <c r="J27" s="182"/>
      <c r="K27" s="182"/>
      <c r="L27" s="182"/>
      <c r="M27" s="183"/>
      <c r="N27" s="413"/>
      <c r="O27" s="413"/>
      <c r="P27" s="413"/>
      <c r="Q27" s="413"/>
      <c r="R27" s="413"/>
    </row>
    <row r="28" spans="2:25" ht="15">
      <c r="B28" s="181"/>
      <c r="C28" s="182"/>
      <c r="D28" s="182"/>
      <c r="E28" s="182"/>
      <c r="F28" s="182"/>
      <c r="G28" s="182"/>
      <c r="H28" s="182"/>
      <c r="I28" s="182"/>
      <c r="J28" s="182"/>
      <c r="K28" s="182"/>
      <c r="L28" s="182"/>
      <c r="M28" s="183"/>
      <c r="N28" s="413"/>
      <c r="O28" s="413"/>
      <c r="P28" s="413"/>
      <c r="Q28" s="413"/>
      <c r="R28" s="413"/>
    </row>
    <row r="29" spans="2:25" ht="15">
      <c r="B29" s="181"/>
      <c r="C29" s="182"/>
      <c r="D29" s="182"/>
      <c r="E29" s="182"/>
      <c r="F29" s="182"/>
      <c r="G29" s="182"/>
      <c r="H29" s="182"/>
      <c r="I29" s="182"/>
      <c r="J29" s="182"/>
      <c r="K29" s="182"/>
      <c r="L29" s="182"/>
      <c r="M29" s="183"/>
      <c r="N29" s="413"/>
      <c r="O29" s="413"/>
      <c r="P29" s="413"/>
      <c r="Q29" s="413"/>
      <c r="R29" s="413"/>
    </row>
    <row r="30" spans="2:25" ht="15">
      <c r="B30" s="181"/>
      <c r="C30" s="182"/>
      <c r="D30" s="182"/>
      <c r="E30" s="182"/>
      <c r="F30" s="182"/>
      <c r="G30" s="182"/>
      <c r="H30" s="182"/>
      <c r="I30" s="182"/>
      <c r="J30" s="182"/>
      <c r="K30" s="182"/>
      <c r="L30" s="182"/>
      <c r="M30" s="183"/>
      <c r="N30" s="413"/>
      <c r="O30" s="413"/>
      <c r="P30" s="413"/>
      <c r="Q30" s="413"/>
      <c r="R30" s="413"/>
    </row>
    <row r="31" spans="2:25">
      <c r="C31" s="25"/>
      <c r="D31" s="25"/>
      <c r="E31" s="26"/>
    </row>
    <row r="32" spans="2:25">
      <c r="C32" s="25"/>
      <c r="D32" s="25"/>
      <c r="E32" s="26"/>
    </row>
    <row r="33" spans="3:5">
      <c r="C33" s="25"/>
      <c r="D33" s="25"/>
      <c r="E33" s="26"/>
    </row>
    <row r="34" spans="3:5">
      <c r="C34" s="25"/>
      <c r="D34" s="25"/>
      <c r="E34" s="26"/>
    </row>
    <row r="35" spans="3:5">
      <c r="C35" s="25"/>
      <c r="D35" s="25"/>
      <c r="E35" s="26"/>
    </row>
    <row r="36" spans="3:5">
      <c r="C36" s="25"/>
      <c r="D36" s="25"/>
      <c r="E36" s="26"/>
    </row>
    <row r="37" spans="3:5">
      <c r="C37" s="25"/>
      <c r="D37" s="25"/>
      <c r="E37" s="26"/>
    </row>
    <row r="38" spans="3:5">
      <c r="C38" s="25"/>
      <c r="D38" s="25"/>
      <c r="E38" s="26"/>
    </row>
    <row r="39" spans="3:5">
      <c r="C39" s="25"/>
      <c r="D39" s="25"/>
      <c r="E39" s="26"/>
    </row>
    <row r="40" spans="3:5">
      <c r="C40" s="25"/>
      <c r="D40" s="25"/>
      <c r="E40" s="26"/>
    </row>
    <row r="41" spans="3:5">
      <c r="C41" s="25"/>
      <c r="D41" s="25"/>
      <c r="E41" s="26"/>
    </row>
    <row r="42" spans="3:5">
      <c r="C42" s="25"/>
      <c r="D42" s="25"/>
      <c r="E42" s="26"/>
    </row>
    <row r="43" spans="3:5">
      <c r="C43" s="25"/>
      <c r="D43" s="25"/>
      <c r="E43" s="26"/>
    </row>
    <row r="44" spans="3:5">
      <c r="C44" s="25"/>
      <c r="D44" s="25"/>
      <c r="E44" s="26"/>
    </row>
    <row r="45" spans="3:5">
      <c r="C45" s="25"/>
      <c r="D45" s="25"/>
      <c r="E45" s="26"/>
    </row>
    <row r="46" spans="3:5">
      <c r="C46" s="25"/>
      <c r="D46" s="25"/>
      <c r="E46" s="26"/>
    </row>
    <row r="47" spans="3:5">
      <c r="C47" s="25"/>
      <c r="D47" s="25"/>
      <c r="E47" s="26"/>
    </row>
    <row r="48" spans="3:5">
      <c r="E48" s="26"/>
    </row>
  </sheetData>
  <mergeCells count="19">
    <mergeCell ref="N30:R30"/>
    <mergeCell ref="B25:L25"/>
    <mergeCell ref="N25:R25"/>
    <mergeCell ref="N26:R26"/>
    <mergeCell ref="N27:R27"/>
    <mergeCell ref="N28:R28"/>
    <mergeCell ref="N29:R29"/>
    <mergeCell ref="F1:I1"/>
    <mergeCell ref="J7:J8"/>
    <mergeCell ref="B7:B8"/>
    <mergeCell ref="H3:H4"/>
    <mergeCell ref="B2:J2"/>
    <mergeCell ref="F6:J6"/>
    <mergeCell ref="C7:D7"/>
    <mergeCell ref="E7:E8"/>
    <mergeCell ref="F7:F8"/>
    <mergeCell ref="G7:G8"/>
    <mergeCell ref="H7:H8"/>
    <mergeCell ref="I7:I8"/>
  </mergeCells>
  <printOptions horizontalCentered="1" verticalCentered="1"/>
  <pageMargins left="0.35433070866141736" right="0.39370078740157483" top="0.39370078740157483" bottom="0.19685039370078741" header="0.39370078740157483" footer="0.19685039370078741"/>
  <pageSetup paperSize="9" scale="4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64"/>
  <sheetViews>
    <sheetView showGridLines="0" view="pageBreakPreview" zoomScale="85" zoomScaleNormal="69" zoomScaleSheetLayoutView="85" workbookViewId="0">
      <selection activeCell="C8" sqref="C8"/>
    </sheetView>
  </sheetViews>
  <sheetFormatPr defaultRowHeight="13.5"/>
  <cols>
    <col min="1" max="1" width="4" style="13" bestFit="1" customWidth="1"/>
    <col min="2" max="2" width="82.625" style="13" bestFit="1" customWidth="1"/>
    <col min="3" max="3" width="11.75" style="13" bestFit="1" customWidth="1"/>
    <col min="4" max="4" width="10.25" style="13" bestFit="1" customWidth="1"/>
    <col min="5" max="5" width="13.875" style="13" bestFit="1" customWidth="1"/>
    <col min="6" max="6" width="13.5" style="13" customWidth="1"/>
    <col min="7" max="7" width="9.125" style="13" bestFit="1" customWidth="1"/>
    <col min="8" max="8" width="9" style="13"/>
    <col min="9" max="9" width="46.375" style="13" bestFit="1" customWidth="1"/>
    <col min="10" max="10" width="13" style="13" bestFit="1" customWidth="1"/>
    <col min="11" max="11" width="9.125" style="13" bestFit="1" customWidth="1"/>
    <col min="12" max="12" width="12.625" style="351" customWidth="1"/>
    <col min="13" max="14" width="9.125" style="13" bestFit="1" customWidth="1"/>
    <col min="15" max="16384" width="9" style="13"/>
  </cols>
  <sheetData>
    <row r="1" spans="1:17" ht="17.25" customHeight="1">
      <c r="A1" s="363"/>
      <c r="B1" s="364" t="s">
        <v>363</v>
      </c>
      <c r="C1" s="416" t="s">
        <v>94</v>
      </c>
      <c r="D1" s="417"/>
      <c r="E1" s="419">
        <f>Cover!C4</f>
        <v>0</v>
      </c>
      <c r="F1" s="420"/>
    </row>
    <row r="2" spans="1:17" ht="18.75" customHeight="1">
      <c r="A2" s="421" t="s">
        <v>93</v>
      </c>
      <c r="B2" s="422"/>
      <c r="C2" s="417"/>
      <c r="D2" s="417"/>
      <c r="E2" s="420"/>
      <c r="F2" s="420"/>
    </row>
    <row r="3" spans="1:17" ht="13.5" customHeight="1">
      <c r="A3" s="421"/>
      <c r="B3" s="422"/>
      <c r="C3" s="416" t="s">
        <v>95</v>
      </c>
      <c r="D3" s="418"/>
      <c r="E3" s="425">
        <f>Cover!C6</f>
        <v>0</v>
      </c>
      <c r="F3" s="426"/>
    </row>
    <row r="4" spans="1:17" ht="18.75" customHeight="1">
      <c r="A4" s="421"/>
      <c r="B4" s="422"/>
      <c r="C4" s="416"/>
      <c r="D4" s="418"/>
      <c r="E4" s="427"/>
      <c r="F4" s="428"/>
    </row>
    <row r="5" spans="1:17" ht="18.75" customHeight="1">
      <c r="A5" s="423"/>
      <c r="B5" s="424"/>
      <c r="C5" s="418"/>
      <c r="D5" s="418"/>
      <c r="E5" s="429"/>
      <c r="F5" s="430"/>
    </row>
    <row r="7" spans="1:17" ht="40.5">
      <c r="A7" s="14" t="s">
        <v>9</v>
      </c>
      <c r="B7" s="15" t="s">
        <v>99</v>
      </c>
      <c r="C7" s="37" t="s">
        <v>96</v>
      </c>
      <c r="D7" s="38" t="s">
        <v>98</v>
      </c>
      <c r="E7" s="37" t="s">
        <v>97</v>
      </c>
      <c r="F7" s="39" t="s">
        <v>260</v>
      </c>
    </row>
    <row r="8" spans="1:17" ht="54.95" customHeight="1">
      <c r="A8" s="11">
        <v>1</v>
      </c>
      <c r="B8" s="176" t="s">
        <v>166</v>
      </c>
      <c r="C8" s="135">
        <f>9-L11</f>
        <v>9</v>
      </c>
      <c r="D8" s="136">
        <f>C8-E8</f>
        <v>9</v>
      </c>
      <c r="E8" s="135"/>
      <c r="F8" s="133">
        <f t="shared" ref="F8:F21" si="0">D8/C8</f>
        <v>1</v>
      </c>
      <c r="G8" s="8"/>
      <c r="H8" s="8"/>
      <c r="I8" s="6"/>
      <c r="J8" s="6"/>
      <c r="K8" s="126"/>
      <c r="L8" s="352"/>
      <c r="M8" s="6"/>
      <c r="N8" s="6"/>
      <c r="O8" s="6"/>
      <c r="P8" s="6"/>
      <c r="Q8" s="6"/>
    </row>
    <row r="9" spans="1:17" ht="54.95" customHeight="1">
      <c r="A9" s="11">
        <v>2</v>
      </c>
      <c r="B9" s="176" t="s">
        <v>167</v>
      </c>
      <c r="C9" s="135">
        <f>14-L12</f>
        <v>14</v>
      </c>
      <c r="D9" s="136">
        <f t="shared" ref="D9:D21" si="1">C9-E9</f>
        <v>14</v>
      </c>
      <c r="E9" s="135"/>
      <c r="F9" s="133">
        <f t="shared" si="0"/>
        <v>1</v>
      </c>
      <c r="G9" s="8"/>
      <c r="H9" s="8"/>
      <c r="I9" s="7"/>
      <c r="J9" s="7"/>
      <c r="K9" s="126"/>
      <c r="L9" s="353"/>
      <c r="M9" s="10"/>
      <c r="N9" s="125"/>
      <c r="O9" s="125"/>
      <c r="P9" s="6"/>
      <c r="Q9" s="6"/>
    </row>
    <row r="10" spans="1:17" ht="54.95" customHeight="1">
      <c r="A10" s="11">
        <v>3</v>
      </c>
      <c r="B10" s="176" t="s">
        <v>168</v>
      </c>
      <c r="C10" s="135">
        <f>5-L13</f>
        <v>5</v>
      </c>
      <c r="D10" s="136">
        <f t="shared" si="1"/>
        <v>5</v>
      </c>
      <c r="E10" s="135"/>
      <c r="F10" s="133">
        <f t="shared" si="0"/>
        <v>1</v>
      </c>
      <c r="G10" s="8"/>
      <c r="H10" s="207" t="s">
        <v>300</v>
      </c>
      <c r="I10" s="208" t="s">
        <v>126</v>
      </c>
      <c r="J10" s="357" t="s">
        <v>260</v>
      </c>
      <c r="K10" s="6"/>
      <c r="L10" s="360" t="s">
        <v>345</v>
      </c>
      <c r="M10" s="10"/>
      <c r="N10" s="125"/>
      <c r="O10" s="125"/>
      <c r="P10" s="6"/>
      <c r="Q10" s="6"/>
    </row>
    <row r="11" spans="1:17" ht="54.95" customHeight="1">
      <c r="A11" s="11">
        <v>4</v>
      </c>
      <c r="B11" s="176" t="s">
        <v>169</v>
      </c>
      <c r="C11" s="135">
        <f>5-L14</f>
        <v>5</v>
      </c>
      <c r="D11" s="136">
        <f t="shared" si="1"/>
        <v>5</v>
      </c>
      <c r="E11" s="135"/>
      <c r="F11" s="133">
        <f t="shared" si="0"/>
        <v>1</v>
      </c>
      <c r="G11" s="8"/>
      <c r="H11" s="207">
        <v>1</v>
      </c>
      <c r="I11" s="209" t="s">
        <v>102</v>
      </c>
      <c r="J11" s="362">
        <f>F8</f>
        <v>1</v>
      </c>
      <c r="K11" s="125"/>
      <c r="L11" s="360"/>
      <c r="M11" s="10"/>
      <c r="N11" s="125"/>
      <c r="O11" s="125"/>
      <c r="P11" s="6"/>
      <c r="Q11" s="6"/>
    </row>
    <row r="12" spans="1:17" ht="54.95" customHeight="1">
      <c r="A12" s="11">
        <v>5</v>
      </c>
      <c r="B12" s="176" t="s">
        <v>170</v>
      </c>
      <c r="C12" s="135">
        <f>7-L15</f>
        <v>7</v>
      </c>
      <c r="D12" s="136">
        <f t="shared" si="1"/>
        <v>7</v>
      </c>
      <c r="E12" s="135"/>
      <c r="F12" s="133">
        <f t="shared" si="0"/>
        <v>1</v>
      </c>
      <c r="G12" s="6"/>
      <c r="H12" s="207">
        <v>2</v>
      </c>
      <c r="I12" s="209" t="s">
        <v>301</v>
      </c>
      <c r="J12" s="362">
        <f>F9</f>
        <v>1</v>
      </c>
      <c r="K12" s="125"/>
      <c r="L12" s="360"/>
      <c r="M12" s="10"/>
      <c r="N12" s="125"/>
      <c r="O12" s="125"/>
      <c r="P12" s="6"/>
      <c r="Q12" s="6"/>
    </row>
    <row r="13" spans="1:17" ht="54.95" customHeight="1">
      <c r="A13" s="11">
        <v>6</v>
      </c>
      <c r="B13" s="177" t="s">
        <v>171</v>
      </c>
      <c r="C13" s="138">
        <f>20-L16</f>
        <v>20</v>
      </c>
      <c r="D13" s="136">
        <f t="shared" si="1"/>
        <v>20</v>
      </c>
      <c r="E13" s="138"/>
      <c r="F13" s="139">
        <f t="shared" si="0"/>
        <v>1</v>
      </c>
      <c r="G13" s="6"/>
      <c r="H13" s="207">
        <v>3</v>
      </c>
      <c r="I13" s="209" t="s">
        <v>104</v>
      </c>
      <c r="J13" s="362">
        <f t="shared" ref="J13:J23" si="2">F10</f>
        <v>1</v>
      </c>
      <c r="K13" s="125"/>
      <c r="L13" s="360"/>
      <c r="M13" s="10"/>
      <c r="N13" s="125"/>
      <c r="O13" s="125"/>
      <c r="P13" s="6"/>
      <c r="Q13" s="6"/>
    </row>
    <row r="14" spans="1:17" ht="54.95" customHeight="1">
      <c r="A14" s="11">
        <v>7</v>
      </c>
      <c r="B14" s="177" t="s">
        <v>172</v>
      </c>
      <c r="C14" s="135">
        <f>9-L17</f>
        <v>9</v>
      </c>
      <c r="D14" s="136">
        <f t="shared" si="1"/>
        <v>9</v>
      </c>
      <c r="E14" s="135"/>
      <c r="F14" s="133">
        <f t="shared" si="0"/>
        <v>1</v>
      </c>
      <c r="G14" s="8"/>
      <c r="H14" s="207">
        <v>4</v>
      </c>
      <c r="I14" s="209" t="s">
        <v>302</v>
      </c>
      <c r="J14" s="362">
        <f t="shared" si="2"/>
        <v>1</v>
      </c>
      <c r="K14" s="125"/>
      <c r="L14" s="360"/>
      <c r="M14" s="6"/>
      <c r="N14" s="6"/>
      <c r="O14" s="6"/>
      <c r="P14" s="6"/>
      <c r="Q14" s="6"/>
    </row>
    <row r="15" spans="1:17" ht="54.95" customHeight="1">
      <c r="A15" s="11">
        <v>8</v>
      </c>
      <c r="B15" s="177" t="s">
        <v>173</v>
      </c>
      <c r="C15" s="138">
        <f>6-L18</f>
        <v>6</v>
      </c>
      <c r="D15" s="136">
        <f t="shared" si="1"/>
        <v>6</v>
      </c>
      <c r="E15" s="138"/>
      <c r="F15" s="139">
        <f t="shared" si="0"/>
        <v>1</v>
      </c>
      <c r="G15" s="6"/>
      <c r="H15" s="207">
        <v>5</v>
      </c>
      <c r="I15" s="209" t="s">
        <v>106</v>
      </c>
      <c r="J15" s="362">
        <f t="shared" si="2"/>
        <v>1</v>
      </c>
      <c r="K15" s="125"/>
      <c r="L15" s="360"/>
      <c r="M15" s="6"/>
      <c r="N15" s="6"/>
      <c r="O15" s="6"/>
      <c r="P15" s="6"/>
      <c r="Q15" s="6"/>
    </row>
    <row r="16" spans="1:17" ht="54.95" customHeight="1">
      <c r="A16" s="11">
        <v>9</v>
      </c>
      <c r="B16" s="176" t="s">
        <v>174</v>
      </c>
      <c r="C16" s="135">
        <f>7-L19</f>
        <v>7</v>
      </c>
      <c r="D16" s="136">
        <f t="shared" si="1"/>
        <v>7</v>
      </c>
      <c r="E16" s="135"/>
      <c r="F16" s="133">
        <f t="shared" si="0"/>
        <v>1</v>
      </c>
      <c r="G16" s="6"/>
      <c r="H16" s="207">
        <v>6</v>
      </c>
      <c r="I16" s="210" t="s">
        <v>303</v>
      </c>
      <c r="J16" s="362">
        <f t="shared" si="2"/>
        <v>1</v>
      </c>
      <c r="K16" s="125"/>
      <c r="L16" s="360"/>
      <c r="M16" s="6"/>
      <c r="N16" s="6"/>
      <c r="O16" s="6"/>
      <c r="P16" s="6"/>
      <c r="Q16" s="6"/>
    </row>
    <row r="17" spans="1:17" ht="54.95" customHeight="1">
      <c r="A17" s="11">
        <v>10</v>
      </c>
      <c r="B17" s="176" t="s">
        <v>175</v>
      </c>
      <c r="C17" s="135">
        <f>7-L20</f>
        <v>7</v>
      </c>
      <c r="D17" s="136">
        <f t="shared" si="1"/>
        <v>7</v>
      </c>
      <c r="E17" s="135"/>
      <c r="F17" s="133">
        <f t="shared" si="0"/>
        <v>1</v>
      </c>
      <c r="G17" s="6"/>
      <c r="H17" s="207">
        <v>7</v>
      </c>
      <c r="I17" s="209" t="s">
        <v>108</v>
      </c>
      <c r="J17" s="362">
        <f t="shared" si="2"/>
        <v>1</v>
      </c>
      <c r="K17" s="125"/>
      <c r="L17" s="360"/>
      <c r="M17" s="6"/>
      <c r="N17" s="6"/>
      <c r="O17" s="6"/>
      <c r="P17" s="6"/>
      <c r="Q17" s="6"/>
    </row>
    <row r="18" spans="1:17" ht="54.95" customHeight="1">
      <c r="A18" s="11">
        <v>11</v>
      </c>
      <c r="B18" s="176" t="s">
        <v>176</v>
      </c>
      <c r="C18" s="135">
        <f>7-L21</f>
        <v>7</v>
      </c>
      <c r="D18" s="136">
        <f t="shared" si="1"/>
        <v>7</v>
      </c>
      <c r="E18" s="135"/>
      <c r="F18" s="133">
        <f t="shared" si="0"/>
        <v>1</v>
      </c>
      <c r="G18" s="6"/>
      <c r="H18" s="207">
        <v>8</v>
      </c>
      <c r="I18" s="209" t="s">
        <v>109</v>
      </c>
      <c r="J18" s="362">
        <f t="shared" si="2"/>
        <v>1</v>
      </c>
      <c r="K18" s="125"/>
      <c r="L18" s="360"/>
      <c r="M18" s="6"/>
      <c r="N18" s="6"/>
      <c r="O18" s="6"/>
      <c r="P18" s="6"/>
      <c r="Q18" s="6"/>
    </row>
    <row r="19" spans="1:17" ht="54.95" customHeight="1">
      <c r="A19" s="11">
        <v>12</v>
      </c>
      <c r="B19" s="176" t="s">
        <v>177</v>
      </c>
      <c r="C19" s="135">
        <f>4-L22</f>
        <v>4</v>
      </c>
      <c r="D19" s="136">
        <f t="shared" si="1"/>
        <v>4</v>
      </c>
      <c r="E19" s="135"/>
      <c r="F19" s="133">
        <f t="shared" si="0"/>
        <v>1</v>
      </c>
      <c r="G19" s="6"/>
      <c r="H19" s="207">
        <v>9</v>
      </c>
      <c r="I19" s="209" t="s">
        <v>110</v>
      </c>
      <c r="J19" s="362">
        <f t="shared" si="2"/>
        <v>1</v>
      </c>
      <c r="K19" s="125"/>
      <c r="L19" s="360"/>
      <c r="M19" s="6"/>
      <c r="N19" s="6"/>
      <c r="O19" s="6"/>
      <c r="P19" s="6"/>
      <c r="Q19" s="6"/>
    </row>
    <row r="20" spans="1:17" ht="54.95" customHeight="1">
      <c r="A20" s="11">
        <v>13</v>
      </c>
      <c r="B20" s="176" t="s">
        <v>178</v>
      </c>
      <c r="C20" s="135">
        <f>7-L23</f>
        <v>7</v>
      </c>
      <c r="D20" s="136">
        <f t="shared" si="1"/>
        <v>7</v>
      </c>
      <c r="E20" s="135"/>
      <c r="F20" s="133">
        <f t="shared" si="0"/>
        <v>1</v>
      </c>
      <c r="H20" s="207">
        <v>10</v>
      </c>
      <c r="I20" s="209" t="s">
        <v>111</v>
      </c>
      <c r="J20" s="362">
        <f t="shared" si="2"/>
        <v>1</v>
      </c>
      <c r="K20" s="125"/>
      <c r="L20" s="360"/>
    </row>
    <row r="21" spans="1:17" ht="54.95" customHeight="1">
      <c r="A21" s="16"/>
      <c r="B21" s="12" t="s">
        <v>8</v>
      </c>
      <c r="C21" s="137">
        <f>SUM(C8:C20)</f>
        <v>107</v>
      </c>
      <c r="D21" s="359">
        <f t="shared" si="1"/>
        <v>107</v>
      </c>
      <c r="E21" s="137"/>
      <c r="F21" s="134">
        <f t="shared" si="0"/>
        <v>1</v>
      </c>
      <c r="H21" s="207">
        <v>11</v>
      </c>
      <c r="I21" s="209" t="s">
        <v>304</v>
      </c>
      <c r="J21" s="362">
        <f t="shared" si="2"/>
        <v>1</v>
      </c>
      <c r="K21" s="125"/>
      <c r="L21" s="360"/>
    </row>
    <row r="22" spans="1:17" ht="54.95" customHeight="1">
      <c r="H22" s="207">
        <v>12</v>
      </c>
      <c r="I22" s="209" t="s">
        <v>305</v>
      </c>
      <c r="J22" s="362">
        <f t="shared" si="2"/>
        <v>1</v>
      </c>
      <c r="K22" s="125"/>
      <c r="L22" s="360"/>
    </row>
    <row r="23" spans="1:17" ht="54.95" customHeight="1">
      <c r="H23" s="207">
        <v>13</v>
      </c>
      <c r="I23" s="209" t="s">
        <v>114</v>
      </c>
      <c r="J23" s="362">
        <f t="shared" si="2"/>
        <v>1</v>
      </c>
      <c r="K23" s="125"/>
      <c r="L23" s="360"/>
    </row>
    <row r="24" spans="1:17">
      <c r="H24" s="204"/>
      <c r="I24" s="204"/>
      <c r="J24" s="204"/>
      <c r="K24" s="204"/>
      <c r="L24" s="361"/>
    </row>
    <row r="25" spans="1:17">
      <c r="H25" s="204"/>
      <c r="I25" s="204"/>
      <c r="J25" s="204"/>
      <c r="K25" s="204"/>
      <c r="L25" s="354"/>
    </row>
    <row r="26" spans="1:17">
      <c r="H26" s="204"/>
      <c r="I26" s="204"/>
      <c r="J26" s="204"/>
      <c r="K26" s="204"/>
      <c r="L26" s="354"/>
    </row>
    <row r="27" spans="1:17">
      <c r="H27" s="204"/>
      <c r="I27" s="204"/>
      <c r="J27" s="204"/>
      <c r="K27" s="204"/>
      <c r="L27" s="354"/>
    </row>
    <row r="58" spans="2:2">
      <c r="B58"/>
    </row>
    <row r="59" spans="2:2">
      <c r="B59"/>
    </row>
    <row r="60" spans="2:2">
      <c r="B60"/>
    </row>
    <row r="61" spans="2:2">
      <c r="B61"/>
    </row>
    <row r="62" spans="2:2">
      <c r="B62"/>
    </row>
    <row r="63" spans="2:2">
      <c r="B63"/>
    </row>
    <row r="64" spans="2:2">
      <c r="B64"/>
    </row>
  </sheetData>
  <mergeCells count="5">
    <mergeCell ref="C1:D2"/>
    <mergeCell ref="C3:D5"/>
    <mergeCell ref="E1:F2"/>
    <mergeCell ref="A2:B5"/>
    <mergeCell ref="E3:F5"/>
  </mergeCells>
  <phoneticPr fontId="5"/>
  <printOptions horizontalCentered="1" verticalCentered="1"/>
  <pageMargins left="0.35433070900000002" right="0.393700787" top="0" bottom="0" header="0" footer="0"/>
  <pageSetup paperSize="9" scale="62"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B1:M52"/>
  <sheetViews>
    <sheetView showGridLines="0" view="pageBreakPreview" zoomScaleNormal="100" zoomScaleSheetLayoutView="100" workbookViewId="0">
      <selection activeCell="F1" sqref="F1:G1"/>
    </sheetView>
  </sheetViews>
  <sheetFormatPr defaultRowHeight="13.5"/>
  <cols>
    <col min="1" max="1" width="0.75" customWidth="1"/>
    <col min="2" max="2" width="2.625" customWidth="1"/>
    <col min="3" max="3" width="15.625" customWidth="1"/>
    <col min="4" max="4" width="2.625" customWidth="1"/>
    <col min="5" max="5" width="40" customWidth="1"/>
    <col min="6" max="6" width="8.875" bestFit="1" customWidth="1"/>
    <col min="7" max="7" width="42" customWidth="1"/>
    <col min="8" max="8" width="6.625" customWidth="1"/>
    <col min="9" max="9" width="35.625" customWidth="1"/>
    <col min="10" max="10" width="0.625" customWidth="1"/>
    <col min="13" max="13" width="20.875" customWidth="1"/>
  </cols>
  <sheetData>
    <row r="1" spans="2:13" ht="18.75" customHeight="1">
      <c r="F1" s="431" t="s">
        <v>362</v>
      </c>
      <c r="G1" s="431"/>
      <c r="I1" t="s">
        <v>150</v>
      </c>
    </row>
    <row r="2" spans="2:13" ht="28.5" customHeight="1">
      <c r="I2" t="s">
        <v>67</v>
      </c>
    </row>
    <row r="3" spans="2:13" ht="27" customHeight="1">
      <c r="C3" s="437" t="s">
        <v>100</v>
      </c>
      <c r="D3" s="438"/>
      <c r="E3" s="438"/>
      <c r="F3" s="148" t="s">
        <v>94</v>
      </c>
      <c r="G3" s="148">
        <f>Cover!C4</f>
        <v>0</v>
      </c>
      <c r="H3" s="439"/>
      <c r="I3" s="439"/>
    </row>
    <row r="4" spans="2:13" ht="30" customHeight="1" thickBot="1">
      <c r="C4" s="438"/>
      <c r="D4" s="438"/>
      <c r="E4" s="438"/>
      <c r="F4" s="149" t="s">
        <v>101</v>
      </c>
      <c r="G4" s="175">
        <f>Cover!C6</f>
        <v>0</v>
      </c>
      <c r="H4" s="440" t="s">
        <v>151</v>
      </c>
      <c r="I4" s="440"/>
    </row>
    <row r="5" spans="2:13" ht="51" customHeight="1" thickBot="1">
      <c r="B5" s="291" t="s">
        <v>4</v>
      </c>
      <c r="C5" s="266" t="s">
        <v>1</v>
      </c>
      <c r="D5" s="267" t="s">
        <v>4</v>
      </c>
      <c r="E5" s="268" t="s">
        <v>2</v>
      </c>
      <c r="F5" s="366" t="s">
        <v>5</v>
      </c>
      <c r="G5" s="329" t="s">
        <v>127</v>
      </c>
      <c r="H5" s="366" t="s">
        <v>6</v>
      </c>
      <c r="I5" s="270" t="s">
        <v>359</v>
      </c>
    </row>
    <row r="6" spans="2:13" s="9" customFormat="1" ht="33.75">
      <c r="B6" s="432">
        <v>1</v>
      </c>
      <c r="C6" s="441" t="s">
        <v>71</v>
      </c>
      <c r="D6" s="312">
        <v>1</v>
      </c>
      <c r="E6" s="313" t="s">
        <v>179</v>
      </c>
      <c r="F6" s="338" t="s">
        <v>180</v>
      </c>
      <c r="G6" s="335"/>
      <c r="H6" s="339"/>
      <c r="I6" s="340"/>
    </row>
    <row r="7" spans="2:13" s="9" customFormat="1" ht="69.95" customHeight="1">
      <c r="B7" s="433"/>
      <c r="C7" s="442"/>
      <c r="D7" s="278">
        <v>2</v>
      </c>
      <c r="E7" s="280" t="s">
        <v>263</v>
      </c>
      <c r="F7" s="283" t="s">
        <v>180</v>
      </c>
      <c r="G7" s="274"/>
      <c r="H7" s="206"/>
      <c r="I7" s="341"/>
      <c r="M7" s="205"/>
    </row>
    <row r="8" spans="2:13" s="9" customFormat="1" ht="69.95" customHeight="1">
      <c r="B8" s="433"/>
      <c r="C8" s="442"/>
      <c r="D8" s="278">
        <v>3</v>
      </c>
      <c r="E8" s="280" t="s">
        <v>181</v>
      </c>
      <c r="F8" s="283" t="s">
        <v>180</v>
      </c>
      <c r="G8" s="284"/>
      <c r="H8" s="206"/>
      <c r="I8" s="341"/>
    </row>
    <row r="9" spans="2:13" s="9" customFormat="1" ht="69.95" customHeight="1">
      <c r="B9" s="433"/>
      <c r="C9" s="442"/>
      <c r="D9" s="278">
        <v>4</v>
      </c>
      <c r="E9" s="280" t="s">
        <v>182</v>
      </c>
      <c r="F9" s="283" t="s">
        <v>256</v>
      </c>
      <c r="G9" s="274"/>
      <c r="H9" s="206"/>
      <c r="I9" s="298"/>
    </row>
    <row r="10" spans="2:13" s="9" customFormat="1" ht="81.75" customHeight="1">
      <c r="B10" s="433"/>
      <c r="C10" s="442"/>
      <c r="D10" s="278">
        <v>5</v>
      </c>
      <c r="E10" s="280" t="s">
        <v>183</v>
      </c>
      <c r="F10" s="283" t="s">
        <v>180</v>
      </c>
      <c r="G10" s="282"/>
      <c r="H10" s="206"/>
      <c r="I10" s="298"/>
    </row>
    <row r="11" spans="2:13" s="9" customFormat="1" ht="69.95" customHeight="1">
      <c r="B11" s="433"/>
      <c r="C11" s="442"/>
      <c r="D11" s="278">
        <v>6</v>
      </c>
      <c r="E11" s="367" t="s">
        <v>347</v>
      </c>
      <c r="F11" s="283" t="s">
        <v>180</v>
      </c>
      <c r="G11" s="282"/>
      <c r="H11" s="206"/>
      <c r="I11" s="305"/>
    </row>
    <row r="12" spans="2:13" s="9" customFormat="1" ht="69.95" customHeight="1">
      <c r="B12" s="433"/>
      <c r="C12" s="442"/>
      <c r="D12" s="278">
        <v>7</v>
      </c>
      <c r="E12" s="280" t="s">
        <v>184</v>
      </c>
      <c r="F12" s="283" t="s">
        <v>256</v>
      </c>
      <c r="G12" s="282"/>
      <c r="H12" s="206"/>
      <c r="I12" s="346"/>
    </row>
    <row r="13" spans="2:13" s="9" customFormat="1" ht="69.95" customHeight="1">
      <c r="B13" s="433"/>
      <c r="C13" s="442"/>
      <c r="D13" s="278">
        <v>8</v>
      </c>
      <c r="E13" s="367" t="s">
        <v>264</v>
      </c>
      <c r="F13" s="283" t="s">
        <v>180</v>
      </c>
      <c r="G13" s="272"/>
      <c r="H13" s="206"/>
      <c r="I13" s="301"/>
    </row>
    <row r="14" spans="2:13" s="9" customFormat="1" ht="69.95" customHeight="1">
      <c r="B14" s="434"/>
      <c r="C14" s="443"/>
      <c r="D14" s="278">
        <v>9</v>
      </c>
      <c r="E14" s="280" t="s">
        <v>265</v>
      </c>
      <c r="F14" s="283" t="s">
        <v>180</v>
      </c>
      <c r="G14" s="282"/>
      <c r="H14" s="206"/>
      <c r="I14" s="298"/>
    </row>
    <row r="15" spans="2:13" s="9" customFormat="1" ht="69.95" customHeight="1">
      <c r="B15" s="435">
        <v>2</v>
      </c>
      <c r="C15" s="444" t="s">
        <v>135</v>
      </c>
      <c r="D15" s="278">
        <v>1</v>
      </c>
      <c r="E15" s="280" t="s">
        <v>193</v>
      </c>
      <c r="F15" s="283" t="s">
        <v>180</v>
      </c>
      <c r="G15" s="272"/>
      <c r="H15" s="206"/>
      <c r="I15" s="347"/>
    </row>
    <row r="16" spans="2:13" s="9" customFormat="1" ht="69.95" customHeight="1">
      <c r="B16" s="433"/>
      <c r="C16" s="442"/>
      <c r="D16" s="278">
        <v>2</v>
      </c>
      <c r="E16" s="280" t="s">
        <v>185</v>
      </c>
      <c r="F16" s="283" t="s">
        <v>180</v>
      </c>
      <c r="G16" s="282"/>
      <c r="H16" s="206"/>
      <c r="I16" s="298"/>
    </row>
    <row r="17" spans="2:12" s="9" customFormat="1" ht="69.95" customHeight="1">
      <c r="B17" s="433"/>
      <c r="C17" s="442"/>
      <c r="D17" s="278">
        <v>3</v>
      </c>
      <c r="E17" s="280" t="s">
        <v>186</v>
      </c>
      <c r="F17" s="283" t="s">
        <v>180</v>
      </c>
      <c r="G17" s="282"/>
      <c r="H17" s="206"/>
      <c r="I17" s="301"/>
    </row>
    <row r="18" spans="2:12" s="9" customFormat="1" ht="69.95" customHeight="1">
      <c r="B18" s="433"/>
      <c r="C18" s="442"/>
      <c r="D18" s="278">
        <v>4</v>
      </c>
      <c r="E18" s="280" t="s">
        <v>261</v>
      </c>
      <c r="F18" s="283" t="s">
        <v>180</v>
      </c>
      <c r="G18" s="282"/>
      <c r="H18" s="206"/>
      <c r="I18" s="300"/>
    </row>
    <row r="19" spans="2:12" s="9" customFormat="1" ht="69.95" customHeight="1">
      <c r="B19" s="433"/>
      <c r="C19" s="442"/>
      <c r="D19" s="278">
        <v>5</v>
      </c>
      <c r="E19" s="280" t="s">
        <v>187</v>
      </c>
      <c r="F19" s="283" t="s">
        <v>180</v>
      </c>
      <c r="G19" s="282"/>
      <c r="H19" s="206"/>
      <c r="I19" s="300"/>
    </row>
    <row r="20" spans="2:12" s="9" customFormat="1" ht="69.95" customHeight="1" thickBot="1">
      <c r="B20" s="436"/>
      <c r="C20" s="445"/>
      <c r="D20" s="306">
        <v>6</v>
      </c>
      <c r="E20" s="307" t="s">
        <v>262</v>
      </c>
      <c r="F20" s="348" t="s">
        <v>180</v>
      </c>
      <c r="G20" s="349"/>
      <c r="H20" s="344"/>
      <c r="I20" s="350"/>
    </row>
    <row r="21" spans="2:12" ht="39" hidden="1" customHeight="1">
      <c r="B21" s="2"/>
      <c r="C21" s="4"/>
      <c r="D21" s="4"/>
      <c r="E21" s="5" t="s">
        <v>10</v>
      </c>
      <c r="F21" s="2"/>
      <c r="G21" s="2"/>
      <c r="H21" s="5" t="s">
        <v>133</v>
      </c>
      <c r="J21" s="4"/>
      <c r="K21" s="4"/>
      <c r="L21" s="4"/>
    </row>
    <row r="22" spans="2:12" hidden="1">
      <c r="B22" s="2"/>
      <c r="C22" s="2"/>
      <c r="D22" s="4"/>
      <c r="E22" s="5" t="s">
        <v>11</v>
      </c>
      <c r="F22" s="2"/>
      <c r="G22" s="2"/>
      <c r="H22" s="2"/>
      <c r="I22" s="5" t="s">
        <v>346</v>
      </c>
      <c r="J22" s="4"/>
      <c r="K22" s="4"/>
      <c r="L22" s="4"/>
    </row>
    <row r="23" spans="2:12" ht="19.5" customHeight="1">
      <c r="B23" s="2"/>
      <c r="C23" s="2"/>
      <c r="D23" s="4"/>
      <c r="E23" s="5" t="s">
        <v>11</v>
      </c>
      <c r="F23" s="2"/>
      <c r="G23" s="2"/>
      <c r="H23" s="2"/>
      <c r="I23" s="5" t="s">
        <v>353</v>
      </c>
      <c r="J23" s="4"/>
      <c r="K23" s="4"/>
      <c r="L23" s="4"/>
    </row>
    <row r="24" spans="2:12" ht="19.5" customHeight="1">
      <c r="B24" s="2"/>
      <c r="C24" s="2"/>
      <c r="D24" s="4"/>
      <c r="E24" s="4"/>
      <c r="F24" s="2"/>
      <c r="G24" s="2"/>
      <c r="H24" s="2"/>
      <c r="I24" s="5" t="s">
        <v>352</v>
      </c>
      <c r="J24" s="4"/>
      <c r="K24" s="4"/>
      <c r="L24" s="4"/>
    </row>
    <row r="25" spans="2:12" ht="19.5" customHeight="1">
      <c r="B25" s="2"/>
      <c r="C25" s="2"/>
      <c r="D25" s="4"/>
      <c r="E25" s="4"/>
      <c r="F25" s="2"/>
      <c r="G25" s="2"/>
      <c r="H25" s="2"/>
      <c r="I25" t="s">
        <v>354</v>
      </c>
      <c r="J25" s="4"/>
      <c r="K25" s="4"/>
      <c r="L25" s="4"/>
    </row>
    <row r="26" spans="2:12" ht="19.5" customHeight="1">
      <c r="B26" s="2"/>
      <c r="C26" s="2"/>
      <c r="D26" s="4"/>
      <c r="E26" s="4"/>
      <c r="F26" s="2"/>
      <c r="G26" s="2"/>
      <c r="H26" s="2"/>
      <c r="I26" s="2"/>
      <c r="J26" s="4"/>
      <c r="K26" s="4"/>
      <c r="L26" s="4"/>
    </row>
    <row r="27" spans="2:12" ht="19.5" customHeight="1">
      <c r="B27" s="2"/>
      <c r="C27" s="2"/>
      <c r="D27" s="4"/>
      <c r="E27" s="4"/>
      <c r="F27" s="2"/>
      <c r="G27" s="2"/>
      <c r="H27" s="2"/>
      <c r="I27" s="2"/>
      <c r="J27" s="4"/>
      <c r="K27" s="4"/>
      <c r="L27" s="4"/>
    </row>
    <row r="28" spans="2:12" ht="19.5" customHeight="1">
      <c r="B28" s="2"/>
      <c r="C28" s="2"/>
      <c r="D28" s="4"/>
      <c r="E28" s="4"/>
      <c r="F28" s="2"/>
      <c r="G28" s="2"/>
      <c r="H28" s="2"/>
      <c r="I28" s="2"/>
      <c r="J28" s="4"/>
      <c r="K28" s="4"/>
      <c r="L28" s="4"/>
    </row>
    <row r="29" spans="2:12" ht="19.5" customHeight="1">
      <c r="B29" s="2"/>
      <c r="C29" s="2"/>
      <c r="D29" s="4"/>
      <c r="E29" s="4"/>
      <c r="F29" s="2"/>
      <c r="G29" s="2"/>
      <c r="H29" s="2"/>
      <c r="I29" s="2"/>
      <c r="J29" s="4"/>
      <c r="K29" s="4"/>
      <c r="L29" s="4"/>
    </row>
    <row r="30" spans="2:12" ht="19.5" customHeight="1">
      <c r="B30" s="4"/>
      <c r="C30" s="4"/>
      <c r="D30" s="4"/>
      <c r="E30" s="4"/>
      <c r="F30" s="2"/>
      <c r="G30" s="2"/>
      <c r="H30" s="2"/>
      <c r="I30" s="2"/>
      <c r="J30" s="4"/>
      <c r="K30" s="4"/>
      <c r="L30" s="4"/>
    </row>
    <row r="31" spans="2:12" ht="19.5" customHeight="1">
      <c r="B31" s="4"/>
      <c r="C31" s="4"/>
      <c r="D31" s="4"/>
      <c r="E31" s="4"/>
      <c r="F31" s="4"/>
      <c r="G31" s="4"/>
      <c r="H31" s="4"/>
      <c r="I31" s="4"/>
    </row>
    <row r="32" spans="2:12" ht="19.5" customHeight="1">
      <c r="B32" s="4"/>
      <c r="C32" s="4"/>
      <c r="D32" s="4"/>
      <c r="E32" s="2"/>
      <c r="F32" s="4"/>
      <c r="G32" s="4"/>
      <c r="H32" s="4"/>
      <c r="I32" s="4"/>
    </row>
    <row r="33" spans="2:9" ht="19.5" customHeight="1">
      <c r="B33" s="4"/>
      <c r="C33" s="4"/>
      <c r="D33" s="2"/>
      <c r="E33" s="2"/>
      <c r="F33" s="4"/>
      <c r="G33" s="4"/>
      <c r="H33" s="4"/>
      <c r="I33" s="4"/>
    </row>
    <row r="34" spans="2:9" ht="19.5" customHeight="1">
      <c r="B34" s="4"/>
      <c r="C34" s="4"/>
      <c r="D34" s="2"/>
      <c r="E34" s="2"/>
      <c r="F34" s="4"/>
      <c r="G34" s="4"/>
      <c r="H34" s="4"/>
      <c r="I34" s="4"/>
    </row>
    <row r="35" spans="2:9" ht="19.5" customHeight="1">
      <c r="B35" s="4"/>
      <c r="C35" s="4"/>
      <c r="D35" s="2"/>
      <c r="E35" s="2"/>
      <c r="F35" s="4"/>
      <c r="G35" s="4"/>
      <c r="H35" s="4"/>
      <c r="I35" s="4"/>
    </row>
    <row r="36" spans="2:9" ht="19.5" customHeight="1">
      <c r="B36" s="4"/>
      <c r="C36" s="4"/>
      <c r="D36" s="2"/>
      <c r="E36" s="2"/>
      <c r="F36" s="4"/>
      <c r="G36" s="4"/>
      <c r="H36" s="4"/>
      <c r="I36" s="4"/>
    </row>
    <row r="37" spans="2:9" ht="19.5" customHeight="1">
      <c r="B37" s="4"/>
      <c r="C37" s="4"/>
      <c r="D37" s="2"/>
      <c r="E37" s="4"/>
      <c r="F37" s="4"/>
      <c r="G37" s="4"/>
      <c r="H37" s="4"/>
      <c r="I37" s="4"/>
    </row>
    <row r="38" spans="2:9" ht="19.5" customHeight="1">
      <c r="B38" s="4"/>
      <c r="C38" s="4"/>
      <c r="D38" s="4"/>
      <c r="E38" s="4"/>
      <c r="F38" s="4"/>
      <c r="G38" s="4"/>
      <c r="H38" s="4"/>
      <c r="I38" s="4"/>
    </row>
    <row r="39" spans="2:9" ht="19.5" customHeight="1">
      <c r="B39" s="4"/>
      <c r="C39" s="4"/>
      <c r="D39" s="4"/>
      <c r="E39" s="4"/>
      <c r="F39" s="4"/>
      <c r="G39" s="4"/>
      <c r="H39" s="4"/>
      <c r="I39" s="4"/>
    </row>
    <row r="40" spans="2:9" ht="19.5" customHeight="1">
      <c r="B40" s="4"/>
      <c r="C40" s="4"/>
      <c r="D40" s="4"/>
      <c r="E40" s="4"/>
      <c r="F40" s="4"/>
      <c r="G40" s="4"/>
      <c r="H40" s="4"/>
      <c r="I40" s="4"/>
    </row>
    <row r="41" spans="2:9" ht="19.5" customHeight="1">
      <c r="B41" s="4"/>
      <c r="C41" s="4"/>
      <c r="D41" s="4"/>
      <c r="E41" s="4"/>
      <c r="F41" s="4"/>
      <c r="G41" s="4"/>
      <c r="H41" s="4"/>
      <c r="I41" s="4"/>
    </row>
    <row r="42" spans="2:9" ht="19.5" customHeight="1">
      <c r="B42" s="4"/>
      <c r="C42" s="4"/>
      <c r="D42" s="4"/>
      <c r="E42" s="4"/>
      <c r="F42" s="4"/>
      <c r="G42" s="4"/>
      <c r="H42" s="4"/>
      <c r="I42" s="4"/>
    </row>
    <row r="43" spans="2:9" ht="19.5" customHeight="1">
      <c r="B43" s="4"/>
      <c r="C43" s="4"/>
      <c r="D43" s="4"/>
      <c r="E43" s="4"/>
      <c r="F43" s="4"/>
      <c r="G43" s="4"/>
      <c r="H43" s="4"/>
      <c r="I43" s="4"/>
    </row>
    <row r="44" spans="2:9" ht="19.5" customHeight="1">
      <c r="B44" s="4"/>
      <c r="C44" s="4"/>
      <c r="D44" s="4"/>
      <c r="E44" s="4"/>
      <c r="F44" s="4"/>
      <c r="G44" s="4"/>
      <c r="H44" s="4"/>
      <c r="I44" s="4"/>
    </row>
    <row r="45" spans="2:9" ht="19.5" customHeight="1">
      <c r="B45" s="4"/>
      <c r="C45" s="4"/>
      <c r="D45" s="4"/>
      <c r="E45" s="4"/>
      <c r="F45" s="4"/>
      <c r="G45" s="4"/>
      <c r="H45" s="4"/>
      <c r="I45" s="4"/>
    </row>
    <row r="46" spans="2:9" ht="19.5" customHeight="1">
      <c r="B46" s="4"/>
      <c r="C46" s="4"/>
      <c r="D46" s="4"/>
      <c r="E46" s="4"/>
      <c r="F46" s="4"/>
      <c r="G46" s="4"/>
      <c r="H46" s="4"/>
      <c r="I46" s="4"/>
    </row>
    <row r="47" spans="2:9" ht="19.5" customHeight="1"/>
    <row r="48" spans="2:9" ht="19.5" customHeight="1"/>
    <row r="49" ht="19.5" customHeight="1"/>
    <row r="50" ht="19.5" customHeight="1"/>
    <row r="51" ht="19.5" customHeight="1"/>
    <row r="52" ht="19.5" customHeight="1"/>
  </sheetData>
  <scenarios current="0" show="0">
    <scenario name="Judent" locked="1" count="15" user="Maheshwar Kukreti" comment="Created by Maheshwar Kukreti on 11-08-2018">
      <inputCells r="H6" val="〇"/>
      <inputCells r="H7" val="〇"/>
      <inputCells r="H8" val="〇"/>
      <inputCells r="H9" val="〇"/>
      <inputCells r="H10" val="〇"/>
      <inputCells r="H11" val="〇"/>
      <inputCells r="H12" val="〇"/>
      <inputCells r="H13" val="〇"/>
      <inputCells r="H14" val="〇"/>
      <inputCells r="H15" val="〇"/>
      <inputCells r="H16" val="〇"/>
      <inputCells r="H17" val="〇"/>
      <inputCells r="H18" val="〇"/>
      <inputCells r="H19" val="〇"/>
      <inputCells r="H20" val="〇"/>
    </scenario>
  </scenarios>
  <autoFilter ref="B5:L22" xr:uid="{00000000-0009-0000-0000-000003000000}">
    <filterColumn colId="4">
      <customFilters>
        <customFilter operator="notEqual" val=" "/>
      </customFilters>
    </filterColumn>
  </autoFilter>
  <dataConsolidate/>
  <mergeCells count="8">
    <mergeCell ref="F1:G1"/>
    <mergeCell ref="B6:B14"/>
    <mergeCell ref="B15:B20"/>
    <mergeCell ref="C3:E4"/>
    <mergeCell ref="H3:I3"/>
    <mergeCell ref="H4:I4"/>
    <mergeCell ref="C6:C14"/>
    <mergeCell ref="C15:C20"/>
  </mergeCells>
  <phoneticPr fontId="5"/>
  <printOptions horizontalCentered="1" verticalCentered="1"/>
  <pageMargins left="0.35433070866141736" right="0.39370078740157483" top="0.39370078740157483" bottom="0.19685039370078741" header="0.39370078740157483" footer="0.19685039370078741"/>
  <pageSetup paperSize="8" scale="91" orientation="portrait" r:id="rId1"/>
  <headerFooter alignWithMargins="0"/>
  <drawing r:id="rId2"/>
  <extLst>
    <ext xmlns:x14="http://schemas.microsoft.com/office/spreadsheetml/2009/9/main" uri="{CCE6A557-97BC-4b89-ADB6-D9C93CAAB3DF}">
      <x14:dataValidations xmlns:xm="http://schemas.microsoft.com/office/excel/2006/main" count="2">
        <x14:dataValidation type="list" showInputMessage="1" showErrorMessage="1" xr:uid="{00000000-0002-0000-0300-000000000000}">
          <x14:formula1>
            <xm:f>'Input Sheet'!$I$19:$I$21</xm:f>
          </x14:formula1>
          <xm:sqref>H7:H20</xm:sqref>
        </x14:dataValidation>
        <x14:dataValidation type="list" showInputMessage="1" showErrorMessage="1" xr:uid="{00000000-0002-0000-0300-000001000000}">
          <x14:formula1>
            <xm:f>'Input Sheet'!$I$19:$I$22</xm:f>
          </x14:formula1>
          <xm:sqref>H6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I33"/>
  <sheetViews>
    <sheetView showGridLines="0" view="pageBreakPreview" zoomScaleNormal="82" zoomScaleSheetLayoutView="100" workbookViewId="0">
      <selection activeCell="E1" sqref="E1"/>
    </sheetView>
  </sheetViews>
  <sheetFormatPr defaultRowHeight="13.5"/>
  <cols>
    <col min="1" max="1" width="0.75" customWidth="1"/>
    <col min="2" max="2" width="2.625" customWidth="1"/>
    <col min="3" max="3" width="15.625" customWidth="1"/>
    <col min="4" max="4" width="2.625" customWidth="1"/>
    <col min="5" max="5" width="39.25" customWidth="1"/>
    <col min="6" max="6" width="5.625" customWidth="1"/>
    <col min="7" max="7" width="45.625" customWidth="1"/>
    <col min="8" max="8" width="5.625" customWidth="1"/>
    <col min="9" max="9" width="35.625" customWidth="1"/>
    <col min="10" max="10" width="0.5" customWidth="1"/>
    <col min="11" max="11" width="7" customWidth="1"/>
  </cols>
  <sheetData>
    <row r="1" spans="2:9" ht="22.5" customHeight="1" thickBot="1">
      <c r="G1" s="365" t="s">
        <v>362</v>
      </c>
      <c r="I1" t="s">
        <v>146</v>
      </c>
    </row>
    <row r="2" spans="2:9" ht="51" customHeight="1" thickBot="1">
      <c r="B2" s="291" t="s">
        <v>4</v>
      </c>
      <c r="C2" s="266" t="s">
        <v>1</v>
      </c>
      <c r="D2" s="267" t="s">
        <v>4</v>
      </c>
      <c r="E2" s="268" t="s">
        <v>2</v>
      </c>
      <c r="F2" s="366" t="s">
        <v>5</v>
      </c>
      <c r="G2" s="329" t="s">
        <v>3</v>
      </c>
      <c r="H2" s="366" t="s">
        <v>6</v>
      </c>
      <c r="I2" s="270" t="s">
        <v>359</v>
      </c>
    </row>
    <row r="3" spans="2:9" s="9" customFormat="1" ht="69.95" customHeight="1">
      <c r="B3" s="449">
        <v>2</v>
      </c>
      <c r="C3" s="446" t="s">
        <v>135</v>
      </c>
      <c r="D3" s="312">
        <v>7</v>
      </c>
      <c r="E3" s="313" t="s">
        <v>188</v>
      </c>
      <c r="F3" s="338" t="s">
        <v>180</v>
      </c>
      <c r="G3" s="335"/>
      <c r="H3" s="339"/>
      <c r="I3" s="340"/>
    </row>
    <row r="4" spans="2:9" s="9" customFormat="1" ht="33.75">
      <c r="B4" s="450"/>
      <c r="C4" s="447"/>
      <c r="D4" s="278">
        <v>8</v>
      </c>
      <c r="E4" s="280" t="s">
        <v>189</v>
      </c>
      <c r="F4" s="283" t="s">
        <v>180</v>
      </c>
      <c r="G4" s="282"/>
      <c r="H4" s="206"/>
      <c r="I4" s="341"/>
    </row>
    <row r="5" spans="2:9" s="9" customFormat="1" ht="69.95" customHeight="1">
      <c r="B5" s="450"/>
      <c r="C5" s="447"/>
      <c r="D5" s="278">
        <v>9</v>
      </c>
      <c r="E5" s="280" t="s">
        <v>190</v>
      </c>
      <c r="F5" s="283" t="s">
        <v>180</v>
      </c>
      <c r="G5" s="282"/>
      <c r="H5" s="206"/>
      <c r="I5" s="341"/>
    </row>
    <row r="6" spans="2:9" s="9" customFormat="1" ht="69.95" customHeight="1">
      <c r="B6" s="450"/>
      <c r="C6" s="447"/>
      <c r="D6" s="278">
        <v>10</v>
      </c>
      <c r="E6" s="280" t="s">
        <v>191</v>
      </c>
      <c r="F6" s="283" t="s">
        <v>180</v>
      </c>
      <c r="G6" s="274"/>
      <c r="H6" s="206"/>
      <c r="I6" s="341"/>
    </row>
    <row r="7" spans="2:9" s="9" customFormat="1" ht="69.95" customHeight="1">
      <c r="B7" s="450"/>
      <c r="C7" s="447"/>
      <c r="D7" s="278">
        <v>11</v>
      </c>
      <c r="E7" s="280" t="s">
        <v>266</v>
      </c>
      <c r="F7" s="283" t="s">
        <v>180</v>
      </c>
      <c r="G7" s="274"/>
      <c r="H7" s="206"/>
      <c r="I7" s="305"/>
    </row>
    <row r="8" spans="2:9" s="9" customFormat="1" ht="69.95" customHeight="1">
      <c r="B8" s="450"/>
      <c r="C8" s="447"/>
      <c r="D8" s="278">
        <v>12</v>
      </c>
      <c r="E8" s="280" t="s">
        <v>298</v>
      </c>
      <c r="F8" s="283" t="s">
        <v>180</v>
      </c>
      <c r="G8" s="274"/>
      <c r="H8" s="206"/>
      <c r="I8" s="300"/>
    </row>
    <row r="9" spans="2:9" s="9" customFormat="1" ht="69.95" customHeight="1">
      <c r="B9" s="450"/>
      <c r="C9" s="447"/>
      <c r="D9" s="278">
        <v>13</v>
      </c>
      <c r="E9" s="280" t="s">
        <v>192</v>
      </c>
      <c r="F9" s="283" t="s">
        <v>256</v>
      </c>
      <c r="G9" s="274"/>
      <c r="H9" s="206"/>
      <c r="I9" s="300"/>
    </row>
    <row r="10" spans="2:9" s="9" customFormat="1" ht="69.95" customHeight="1">
      <c r="B10" s="450"/>
      <c r="C10" s="447"/>
      <c r="D10" s="278">
        <v>14</v>
      </c>
      <c r="E10" s="280" t="s">
        <v>297</v>
      </c>
      <c r="F10" s="283" t="s">
        <v>180</v>
      </c>
      <c r="G10" s="282"/>
      <c r="H10" s="206"/>
      <c r="I10" s="342"/>
    </row>
    <row r="11" spans="2:9" s="9" customFormat="1" ht="73.5" customHeight="1">
      <c r="B11" s="451">
        <v>3</v>
      </c>
      <c r="C11" s="447" t="s">
        <v>136</v>
      </c>
      <c r="D11" s="278">
        <v>1</v>
      </c>
      <c r="E11" s="280" t="s">
        <v>194</v>
      </c>
      <c r="F11" s="286" t="s">
        <v>180</v>
      </c>
      <c r="G11" s="274"/>
      <c r="H11" s="206"/>
      <c r="I11" s="318"/>
    </row>
    <row r="12" spans="2:9" s="9" customFormat="1" ht="69.95" customHeight="1">
      <c r="B12" s="451"/>
      <c r="C12" s="447"/>
      <c r="D12" s="278">
        <v>2</v>
      </c>
      <c r="E12" s="280" t="s">
        <v>197</v>
      </c>
      <c r="F12" s="286" t="s">
        <v>180</v>
      </c>
      <c r="G12" s="274"/>
      <c r="H12" s="206"/>
      <c r="I12" s="318"/>
    </row>
    <row r="13" spans="2:9" s="9" customFormat="1" ht="69.95" customHeight="1">
      <c r="B13" s="451"/>
      <c r="C13" s="447"/>
      <c r="D13" s="278">
        <v>3</v>
      </c>
      <c r="E13" s="272" t="s">
        <v>195</v>
      </c>
      <c r="F13" s="286" t="s">
        <v>180</v>
      </c>
      <c r="G13" s="281"/>
      <c r="H13" s="206"/>
      <c r="I13" s="324"/>
    </row>
    <row r="14" spans="2:9" s="9" customFormat="1" ht="69.95" customHeight="1">
      <c r="B14" s="451"/>
      <c r="C14" s="447"/>
      <c r="D14" s="271">
        <v>4</v>
      </c>
      <c r="E14" s="272" t="s">
        <v>196</v>
      </c>
      <c r="F14" s="286" t="s">
        <v>180</v>
      </c>
      <c r="G14" s="282"/>
      <c r="H14" s="206"/>
      <c r="I14" s="343"/>
    </row>
    <row r="15" spans="2:9" s="9" customFormat="1" ht="69.95" customHeight="1" thickBot="1">
      <c r="B15" s="452"/>
      <c r="C15" s="448"/>
      <c r="D15" s="306">
        <v>5</v>
      </c>
      <c r="E15" s="307" t="s">
        <v>299</v>
      </c>
      <c r="F15" s="179" t="s">
        <v>180</v>
      </c>
      <c r="G15" s="321"/>
      <c r="H15" s="344"/>
      <c r="I15" s="345"/>
    </row>
    <row r="16" spans="2:9" ht="18.75" customHeight="1">
      <c r="B16" s="147"/>
      <c r="C16" s="147"/>
      <c r="D16" s="178"/>
      <c r="E16" s="5" t="s">
        <v>11</v>
      </c>
      <c r="F16" s="2"/>
      <c r="G16" s="2"/>
      <c r="H16" s="2"/>
      <c r="I16" s="5" t="s">
        <v>353</v>
      </c>
    </row>
    <row r="17" spans="2:9" ht="19.5" customHeight="1">
      <c r="B17" s="2"/>
      <c r="C17" s="2"/>
      <c r="D17" s="4"/>
      <c r="E17" s="5"/>
      <c r="F17" s="2"/>
      <c r="G17" s="2"/>
      <c r="H17" s="2"/>
      <c r="I17" s="5" t="s">
        <v>352</v>
      </c>
    </row>
    <row r="18" spans="2:9">
      <c r="E18" s="1"/>
      <c r="F18" s="1"/>
      <c r="I18" t="s">
        <v>354</v>
      </c>
    </row>
    <row r="31" spans="2:9">
      <c r="G31" s="453"/>
    </row>
    <row r="32" spans="2:9">
      <c r="G32" s="453"/>
    </row>
    <row r="33" spans="7:7">
      <c r="G33" s="453"/>
    </row>
  </sheetData>
  <autoFilter ref="B2:I16" xr:uid="{00000000-0009-0000-0000-000004000000}"/>
  <dataConsolidate/>
  <mergeCells count="5">
    <mergeCell ref="C3:C10"/>
    <mergeCell ref="C11:C15"/>
    <mergeCell ref="B3:B10"/>
    <mergeCell ref="B11:B15"/>
    <mergeCell ref="G31:G33"/>
  </mergeCells>
  <phoneticPr fontId="5"/>
  <pageMargins left="0.35433070866141703" right="0.39370078740157499" top="0.39370078740157499" bottom="0.196850393700787" header="0.39370078740157499" footer="0.196850393700787"/>
  <pageSetup paperSize="8" scale="92" orientation="portrait" r:id="rId1"/>
  <headerFooter alignWithMargins="0"/>
  <colBreaks count="1" manualBreakCount="1">
    <brk id="10" max="1048575" man="1"/>
  </colBreaks>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'Input Sheet'!$I$19:$I$21</xm:f>
          </x14:formula1>
          <xm:sqref>H3:H15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J25"/>
  <sheetViews>
    <sheetView showGridLines="0" view="pageBreakPreview" zoomScale="96" zoomScaleNormal="96" zoomScaleSheetLayoutView="96" workbookViewId="0">
      <selection activeCell="G1" sqref="G1"/>
    </sheetView>
  </sheetViews>
  <sheetFormatPr defaultRowHeight="13.5"/>
  <cols>
    <col min="1" max="1" width="0.75" customWidth="1"/>
    <col min="2" max="2" width="2.625" customWidth="1"/>
    <col min="3" max="3" width="15.625" customWidth="1"/>
    <col min="4" max="4" width="2.625" customWidth="1"/>
    <col min="5" max="5" width="39.25" customWidth="1"/>
    <col min="6" max="6" width="5.625" customWidth="1"/>
    <col min="7" max="7" width="45.625" customWidth="1"/>
    <col min="8" max="8" width="5.625" customWidth="1"/>
    <col min="9" max="9" width="35.625" customWidth="1"/>
    <col min="10" max="10" width="0.625" customWidth="1"/>
  </cols>
  <sheetData>
    <row r="1" spans="2:10" ht="26.25" customHeight="1" thickBot="1">
      <c r="G1" s="365" t="s">
        <v>362</v>
      </c>
      <c r="I1" t="s">
        <v>147</v>
      </c>
    </row>
    <row r="2" spans="2:10" ht="50.25" customHeight="1" thickBot="1">
      <c r="B2" s="291" t="s">
        <v>4</v>
      </c>
      <c r="C2" s="266" t="s">
        <v>1</v>
      </c>
      <c r="D2" s="267" t="s">
        <v>4</v>
      </c>
      <c r="E2" s="268" t="s">
        <v>2</v>
      </c>
      <c r="F2" s="366" t="s">
        <v>5</v>
      </c>
      <c r="G2" s="269" t="s">
        <v>3</v>
      </c>
      <c r="H2" s="366" t="s">
        <v>6</v>
      </c>
      <c r="I2" s="270" t="s">
        <v>359</v>
      </c>
      <c r="J2" s="146"/>
    </row>
    <row r="3" spans="2:10" s="9" customFormat="1" ht="69.95" customHeight="1">
      <c r="B3" s="456">
        <v>4</v>
      </c>
      <c r="C3" s="446" t="s">
        <v>137</v>
      </c>
      <c r="D3" s="312">
        <v>1</v>
      </c>
      <c r="E3" s="313" t="s">
        <v>269</v>
      </c>
      <c r="F3" s="314" t="s">
        <v>180</v>
      </c>
      <c r="G3" s="335"/>
      <c r="H3" s="314"/>
      <c r="I3" s="336"/>
    </row>
    <row r="4" spans="2:10" s="9" customFormat="1" ht="69.95" customHeight="1">
      <c r="B4" s="451"/>
      <c r="C4" s="447"/>
      <c r="D4" s="278">
        <v>2</v>
      </c>
      <c r="E4" s="280" t="s">
        <v>198</v>
      </c>
      <c r="F4" s="286" t="s">
        <v>180</v>
      </c>
      <c r="G4" s="274"/>
      <c r="H4" s="286"/>
      <c r="I4" s="298"/>
    </row>
    <row r="5" spans="2:10" s="9" customFormat="1" ht="69.95" customHeight="1">
      <c r="B5" s="451"/>
      <c r="C5" s="447"/>
      <c r="D5" s="278">
        <v>3</v>
      </c>
      <c r="E5" s="280" t="s">
        <v>270</v>
      </c>
      <c r="F5" s="286" t="s">
        <v>180</v>
      </c>
      <c r="G5" s="274"/>
      <c r="H5" s="286"/>
      <c r="I5" s="298"/>
    </row>
    <row r="6" spans="2:10" s="9" customFormat="1" ht="69.95" customHeight="1">
      <c r="B6" s="451"/>
      <c r="C6" s="447"/>
      <c r="D6" s="278">
        <v>4</v>
      </c>
      <c r="E6" s="280" t="s">
        <v>199</v>
      </c>
      <c r="F6" s="286" t="s">
        <v>180</v>
      </c>
      <c r="G6" s="274"/>
      <c r="H6" s="286"/>
      <c r="I6" s="326"/>
    </row>
    <row r="7" spans="2:10" s="9" customFormat="1" ht="69.95" customHeight="1">
      <c r="B7" s="451"/>
      <c r="C7" s="447"/>
      <c r="D7" s="278">
        <v>5</v>
      </c>
      <c r="E7" s="280" t="s">
        <v>200</v>
      </c>
      <c r="F7" s="286" t="s">
        <v>256</v>
      </c>
      <c r="G7" s="274"/>
      <c r="H7" s="286"/>
      <c r="I7" s="300"/>
    </row>
    <row r="8" spans="2:10" s="9" customFormat="1" ht="80.099999999999994" customHeight="1">
      <c r="B8" s="451">
        <v>5</v>
      </c>
      <c r="C8" s="447" t="s">
        <v>340</v>
      </c>
      <c r="D8" s="278">
        <v>1</v>
      </c>
      <c r="E8" s="272" t="s">
        <v>258</v>
      </c>
      <c r="F8" s="286" t="s">
        <v>180</v>
      </c>
      <c r="G8" s="282"/>
      <c r="H8" s="286"/>
      <c r="I8" s="300"/>
    </row>
    <row r="9" spans="2:10" s="9" customFormat="1" ht="69.95" customHeight="1">
      <c r="B9" s="451"/>
      <c r="C9" s="447"/>
      <c r="D9" s="278">
        <v>2</v>
      </c>
      <c r="E9" s="272" t="s">
        <v>259</v>
      </c>
      <c r="F9" s="286" t="s">
        <v>180</v>
      </c>
      <c r="G9" s="274"/>
      <c r="H9" s="286"/>
      <c r="I9" s="298"/>
    </row>
    <row r="10" spans="2:10" s="9" customFormat="1" ht="75.75" customHeight="1">
      <c r="B10" s="451"/>
      <c r="C10" s="447"/>
      <c r="D10" s="278">
        <v>3</v>
      </c>
      <c r="E10" s="280" t="s">
        <v>201</v>
      </c>
      <c r="F10" s="286" t="s">
        <v>180</v>
      </c>
      <c r="G10" s="282"/>
      <c r="H10" s="286"/>
      <c r="I10" s="300"/>
    </row>
    <row r="11" spans="2:10" s="9" customFormat="1" ht="75.75" customHeight="1">
      <c r="B11" s="451"/>
      <c r="C11" s="447"/>
      <c r="D11" s="278">
        <v>4</v>
      </c>
      <c r="E11" s="280" t="s">
        <v>202</v>
      </c>
      <c r="F11" s="286" t="s">
        <v>180</v>
      </c>
      <c r="G11" s="282"/>
      <c r="H11" s="286"/>
      <c r="I11" s="300"/>
    </row>
    <row r="12" spans="2:10" s="9" customFormat="1" ht="75.75" customHeight="1">
      <c r="B12" s="451"/>
      <c r="C12" s="447"/>
      <c r="D12" s="278">
        <v>5</v>
      </c>
      <c r="E12" s="280" t="s">
        <v>267</v>
      </c>
      <c r="F12" s="286" t="s">
        <v>180</v>
      </c>
      <c r="G12" s="282"/>
      <c r="H12" s="286"/>
      <c r="I12" s="300"/>
    </row>
    <row r="13" spans="2:10" s="9" customFormat="1" ht="75.75" customHeight="1">
      <c r="B13" s="451"/>
      <c r="C13" s="447"/>
      <c r="D13" s="278">
        <v>6</v>
      </c>
      <c r="E13" s="272" t="s">
        <v>257</v>
      </c>
      <c r="F13" s="286" t="s">
        <v>180</v>
      </c>
      <c r="G13" s="282"/>
      <c r="H13" s="286"/>
      <c r="I13" s="300"/>
    </row>
    <row r="14" spans="2:10" s="9" customFormat="1" ht="69.95" customHeight="1">
      <c r="B14" s="451"/>
      <c r="C14" s="447"/>
      <c r="D14" s="278">
        <v>7</v>
      </c>
      <c r="E14" s="280" t="s">
        <v>203</v>
      </c>
      <c r="F14" s="286" t="s">
        <v>180</v>
      </c>
      <c r="G14" s="274"/>
      <c r="H14" s="286"/>
      <c r="I14" s="300"/>
    </row>
    <row r="15" spans="2:10" s="9" customFormat="1" ht="69.95" customHeight="1">
      <c r="B15" s="451">
        <v>6</v>
      </c>
      <c r="C15" s="454" t="s">
        <v>138</v>
      </c>
      <c r="D15" s="278">
        <v>1</v>
      </c>
      <c r="E15" s="280" t="s">
        <v>204</v>
      </c>
      <c r="F15" s="286" t="s">
        <v>180</v>
      </c>
      <c r="G15" s="274"/>
      <c r="H15" s="286"/>
      <c r="I15" s="318"/>
    </row>
    <row r="16" spans="2:10" s="9" customFormat="1" ht="112.5">
      <c r="B16" s="451"/>
      <c r="C16" s="454"/>
      <c r="D16" s="278">
        <v>2</v>
      </c>
      <c r="E16" s="280" t="s">
        <v>145</v>
      </c>
      <c r="F16" s="286" t="s">
        <v>180</v>
      </c>
      <c r="G16" s="274"/>
      <c r="H16" s="286"/>
      <c r="I16" s="326"/>
    </row>
    <row r="17" spans="2:10" s="9" customFormat="1" ht="80.25" customHeight="1">
      <c r="B17" s="451"/>
      <c r="C17" s="454"/>
      <c r="D17" s="278">
        <v>3</v>
      </c>
      <c r="E17" s="280" t="s">
        <v>268</v>
      </c>
      <c r="F17" s="286" t="s">
        <v>180</v>
      </c>
      <c r="G17" s="274"/>
      <c r="H17" s="286"/>
      <c r="I17" s="318"/>
    </row>
    <row r="18" spans="2:10" s="9" customFormat="1" ht="69.95" customHeight="1">
      <c r="B18" s="451"/>
      <c r="C18" s="454"/>
      <c r="D18" s="278">
        <v>4</v>
      </c>
      <c r="E18" s="280" t="s">
        <v>205</v>
      </c>
      <c r="F18" s="286" t="s">
        <v>180</v>
      </c>
      <c r="G18" s="274"/>
      <c r="H18" s="286"/>
      <c r="I18" s="318"/>
    </row>
    <row r="19" spans="2:10" s="9" customFormat="1" ht="69.95" customHeight="1">
      <c r="B19" s="451"/>
      <c r="C19" s="454"/>
      <c r="D19" s="278">
        <v>5</v>
      </c>
      <c r="E19" s="280" t="s">
        <v>206</v>
      </c>
      <c r="F19" s="286" t="s">
        <v>180</v>
      </c>
      <c r="G19" s="274"/>
      <c r="H19" s="286"/>
      <c r="I19" s="326"/>
    </row>
    <row r="20" spans="2:10" s="9" customFormat="1" ht="69.95" customHeight="1" thickBot="1">
      <c r="B20" s="452"/>
      <c r="C20" s="455"/>
      <c r="D20" s="306">
        <v>6</v>
      </c>
      <c r="E20" s="307" t="s">
        <v>207</v>
      </c>
      <c r="F20" s="179" t="s">
        <v>180</v>
      </c>
      <c r="G20" s="321"/>
      <c r="H20" s="179"/>
      <c r="I20" s="337"/>
    </row>
    <row r="21" spans="2:10" ht="18.75" customHeight="1">
      <c r="B21" s="2"/>
      <c r="C21" s="4"/>
      <c r="D21" s="4"/>
      <c r="E21" s="5" t="s">
        <v>12</v>
      </c>
      <c r="F21" s="2"/>
      <c r="G21" s="2"/>
      <c r="H21" s="2"/>
      <c r="I21" s="5" t="s">
        <v>353</v>
      </c>
      <c r="J21" s="2"/>
    </row>
    <row r="22" spans="2:10" ht="18.75" customHeight="1">
      <c r="B22" s="2"/>
      <c r="C22" s="4"/>
      <c r="D22" s="4"/>
      <c r="E22" s="5"/>
      <c r="F22" s="2"/>
      <c r="G22" s="2"/>
      <c r="H22" s="2"/>
      <c r="I22" s="5" t="s">
        <v>352</v>
      </c>
    </row>
    <row r="23" spans="2:10" ht="18.75" customHeight="1">
      <c r="E23" s="1"/>
      <c r="F23" s="1"/>
      <c r="I23" t="s">
        <v>354</v>
      </c>
    </row>
    <row r="24" spans="2:10" ht="18.75" customHeight="1">
      <c r="E24" s="1"/>
      <c r="F24" s="1"/>
    </row>
    <row r="25" spans="2:10">
      <c r="E25" s="1"/>
      <c r="F25" s="1"/>
    </row>
  </sheetData>
  <autoFilter ref="B2:J22" xr:uid="{00000000-0009-0000-0000-000005000000}"/>
  <dataConsolidate/>
  <mergeCells count="6">
    <mergeCell ref="C3:C7"/>
    <mergeCell ref="C8:C14"/>
    <mergeCell ref="C15:C20"/>
    <mergeCell ref="B3:B7"/>
    <mergeCell ref="B8:B14"/>
    <mergeCell ref="B15:B20"/>
  </mergeCells>
  <phoneticPr fontId="5"/>
  <printOptions horizontalCentered="1" verticalCentered="1"/>
  <pageMargins left="0.35433070866141736" right="0.39370078740157483" top="0.39370078740157483" bottom="0.19685039370078741" header="0.39370078740157483" footer="0.19685039370078741"/>
  <pageSetup paperSize="8" scale="85"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'Input Sheet'!$I$19:$I$21</xm:f>
          </x14:formula1>
          <xm:sqref>H3:H20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K78"/>
  <sheetViews>
    <sheetView showGridLines="0" view="pageBreakPreview" zoomScaleNormal="82" zoomScaleSheetLayoutView="100" workbookViewId="0">
      <selection activeCell="G1" sqref="G1"/>
    </sheetView>
  </sheetViews>
  <sheetFormatPr defaultRowHeight="13.5"/>
  <cols>
    <col min="1" max="1" width="0.75" customWidth="1"/>
    <col min="2" max="2" width="2.625" customWidth="1"/>
    <col min="3" max="3" width="15.625" customWidth="1"/>
    <col min="4" max="4" width="2.625" customWidth="1"/>
    <col min="5" max="5" width="42.25" customWidth="1"/>
    <col min="6" max="6" width="5.625" customWidth="1"/>
    <col min="7" max="7" width="45.625" customWidth="1"/>
    <col min="8" max="8" width="5.625" customWidth="1"/>
    <col min="9" max="9" width="35.625" customWidth="1"/>
    <col min="10" max="10" width="0.625" customWidth="1"/>
  </cols>
  <sheetData>
    <row r="1" spans="2:9" ht="26.25" customHeight="1" thickBot="1">
      <c r="E1" s="7"/>
      <c r="G1" s="365" t="s">
        <v>362</v>
      </c>
      <c r="I1" s="142" t="s">
        <v>7</v>
      </c>
    </row>
    <row r="2" spans="2:9" ht="50.25" customHeight="1" thickBot="1">
      <c r="B2" s="291" t="s">
        <v>4</v>
      </c>
      <c r="C2" s="266" t="s">
        <v>1</v>
      </c>
      <c r="D2" s="267" t="s">
        <v>4</v>
      </c>
      <c r="E2" s="268" t="s">
        <v>2</v>
      </c>
      <c r="F2" s="366" t="s">
        <v>5</v>
      </c>
      <c r="G2" s="329" t="s">
        <v>3</v>
      </c>
      <c r="H2" s="366" t="s">
        <v>6</v>
      </c>
      <c r="I2" s="270" t="s">
        <v>359</v>
      </c>
    </row>
    <row r="3" spans="2:9" s="9" customFormat="1" ht="69.95" customHeight="1">
      <c r="B3" s="449">
        <v>6</v>
      </c>
      <c r="C3" s="457" t="s">
        <v>0</v>
      </c>
      <c r="D3" s="312">
        <v>7</v>
      </c>
      <c r="E3" s="313" t="s">
        <v>208</v>
      </c>
      <c r="F3" s="330" t="s">
        <v>180</v>
      </c>
      <c r="G3" s="295"/>
      <c r="H3" s="314"/>
      <c r="I3" s="331"/>
    </row>
    <row r="4" spans="2:9" s="9" customFormat="1" ht="69.95" customHeight="1">
      <c r="B4" s="450"/>
      <c r="C4" s="454"/>
      <c r="D4" s="278">
        <v>8</v>
      </c>
      <c r="E4" s="280" t="s">
        <v>209</v>
      </c>
      <c r="F4" s="287" t="s">
        <v>180</v>
      </c>
      <c r="G4" s="274"/>
      <c r="H4" s="286"/>
      <c r="I4" s="145"/>
    </row>
    <row r="5" spans="2:9" s="9" customFormat="1" ht="69.95" customHeight="1">
      <c r="B5" s="450"/>
      <c r="C5" s="454"/>
      <c r="D5" s="278">
        <v>9</v>
      </c>
      <c r="E5" s="280" t="s">
        <v>210</v>
      </c>
      <c r="F5" s="287" t="s">
        <v>180</v>
      </c>
      <c r="G5" s="274"/>
      <c r="H5" s="286"/>
      <c r="I5" s="324"/>
    </row>
    <row r="6" spans="2:9" s="9" customFormat="1" ht="69.95" customHeight="1">
      <c r="B6" s="450"/>
      <c r="C6" s="454"/>
      <c r="D6" s="278">
        <v>10</v>
      </c>
      <c r="E6" s="280" t="s">
        <v>211</v>
      </c>
      <c r="F6" s="287" t="s">
        <v>180</v>
      </c>
      <c r="G6" s="274"/>
      <c r="H6" s="286"/>
      <c r="I6" s="300"/>
    </row>
    <row r="7" spans="2:9" s="9" customFormat="1" ht="69.95" customHeight="1">
      <c r="B7" s="450"/>
      <c r="C7" s="454"/>
      <c r="D7" s="278">
        <v>11</v>
      </c>
      <c r="E7" s="280" t="s">
        <v>212</v>
      </c>
      <c r="F7" s="287" t="s">
        <v>180</v>
      </c>
      <c r="G7" s="277"/>
      <c r="H7" s="286"/>
      <c r="I7" s="324"/>
    </row>
    <row r="8" spans="2:9" s="9" customFormat="1" ht="69.95" customHeight="1">
      <c r="B8" s="450"/>
      <c r="C8" s="454"/>
      <c r="D8" s="278">
        <v>12</v>
      </c>
      <c r="E8" s="280" t="s">
        <v>213</v>
      </c>
      <c r="F8" s="287" t="s">
        <v>180</v>
      </c>
      <c r="G8" s="274"/>
      <c r="H8" s="286"/>
      <c r="I8" s="324"/>
    </row>
    <row r="9" spans="2:9" s="9" customFormat="1" ht="69.95" customHeight="1">
      <c r="B9" s="450"/>
      <c r="C9" s="454"/>
      <c r="D9" s="278">
        <v>13</v>
      </c>
      <c r="E9" s="280" t="s">
        <v>214</v>
      </c>
      <c r="F9" s="287" t="s">
        <v>180</v>
      </c>
      <c r="G9" s="274"/>
      <c r="H9" s="286"/>
      <c r="I9" s="324"/>
    </row>
    <row r="10" spans="2:9" s="9" customFormat="1" ht="69.95" customHeight="1">
      <c r="B10" s="450"/>
      <c r="C10" s="454"/>
      <c r="D10" s="278">
        <v>14</v>
      </c>
      <c r="E10" s="272" t="s">
        <v>271</v>
      </c>
      <c r="F10" s="287" t="s">
        <v>180</v>
      </c>
      <c r="G10" s="274"/>
      <c r="H10" s="286"/>
      <c r="I10" s="303"/>
    </row>
    <row r="11" spans="2:9" s="9" customFormat="1" ht="69.95" customHeight="1">
      <c r="B11" s="450"/>
      <c r="C11" s="454"/>
      <c r="D11" s="278">
        <v>15</v>
      </c>
      <c r="E11" s="280" t="s">
        <v>215</v>
      </c>
      <c r="F11" s="287" t="s">
        <v>180</v>
      </c>
      <c r="G11" s="274"/>
      <c r="H11" s="286"/>
      <c r="I11" s="324"/>
    </row>
    <row r="12" spans="2:9" s="9" customFormat="1" ht="69.95" customHeight="1">
      <c r="B12" s="450"/>
      <c r="C12" s="454"/>
      <c r="D12" s="278">
        <v>16</v>
      </c>
      <c r="E12" s="280" t="s">
        <v>216</v>
      </c>
      <c r="F12" s="287" t="s">
        <v>180</v>
      </c>
      <c r="G12" s="274"/>
      <c r="H12" s="286"/>
      <c r="I12" s="332"/>
    </row>
    <row r="13" spans="2:9" s="9" customFormat="1" ht="69.95" customHeight="1">
      <c r="B13" s="450"/>
      <c r="C13" s="454"/>
      <c r="D13" s="278">
        <v>17</v>
      </c>
      <c r="E13" s="280" t="s">
        <v>272</v>
      </c>
      <c r="F13" s="287" t="s">
        <v>180</v>
      </c>
      <c r="G13" s="274"/>
      <c r="H13" s="286"/>
      <c r="I13" s="318"/>
    </row>
    <row r="14" spans="2:9" s="9" customFormat="1" ht="69.95" customHeight="1">
      <c r="B14" s="450"/>
      <c r="C14" s="454"/>
      <c r="D14" s="278">
        <v>18</v>
      </c>
      <c r="E14" s="280" t="s">
        <v>217</v>
      </c>
      <c r="F14" s="287" t="s">
        <v>180</v>
      </c>
      <c r="G14" s="282"/>
      <c r="H14" s="286"/>
      <c r="I14" s="318"/>
    </row>
    <row r="15" spans="2:9" s="9" customFormat="1" ht="69.95" customHeight="1">
      <c r="B15" s="450"/>
      <c r="C15" s="454"/>
      <c r="D15" s="278">
        <v>19</v>
      </c>
      <c r="E15" s="280" t="s">
        <v>273</v>
      </c>
      <c r="F15" s="287" t="s">
        <v>180</v>
      </c>
      <c r="G15" s="274"/>
      <c r="H15" s="286"/>
      <c r="I15" s="318"/>
    </row>
    <row r="16" spans="2:9" s="9" customFormat="1" ht="69.95" customHeight="1" thickBot="1">
      <c r="B16" s="458"/>
      <c r="C16" s="455"/>
      <c r="D16" s="306">
        <v>20</v>
      </c>
      <c r="E16" s="307" t="s">
        <v>218</v>
      </c>
      <c r="F16" s="333" t="s">
        <v>180</v>
      </c>
      <c r="G16" s="321"/>
      <c r="H16" s="179"/>
      <c r="I16" s="334"/>
    </row>
    <row r="17" spans="2:11">
      <c r="E17" s="5" t="s">
        <v>13</v>
      </c>
      <c r="F17" s="2"/>
      <c r="G17" s="2"/>
      <c r="H17" s="2"/>
      <c r="I17" s="5" t="s">
        <v>353</v>
      </c>
    </row>
    <row r="18" spans="2:11" ht="18.75" customHeight="1">
      <c r="B18" s="2"/>
      <c r="C18" s="4"/>
      <c r="D18" s="4"/>
      <c r="E18" s="4"/>
      <c r="F18" s="2"/>
      <c r="G18" s="2"/>
      <c r="H18" s="2"/>
      <c r="I18" s="5" t="s">
        <v>352</v>
      </c>
      <c r="J18" s="4"/>
      <c r="K18" s="4"/>
    </row>
    <row r="19" spans="2:11" ht="18.75" customHeight="1">
      <c r="B19" s="2"/>
      <c r="C19" s="2"/>
      <c r="D19" s="4"/>
      <c r="E19" s="4"/>
      <c r="F19" s="2"/>
      <c r="G19" s="2"/>
      <c r="H19" s="2"/>
      <c r="I19" t="s">
        <v>354</v>
      </c>
      <c r="J19" s="4"/>
      <c r="K19" s="4"/>
    </row>
    <row r="20" spans="2:11" ht="18.75" customHeight="1">
      <c r="B20" s="2"/>
      <c r="C20" s="2"/>
      <c r="D20" s="4"/>
      <c r="E20" s="4"/>
      <c r="F20" s="2"/>
      <c r="G20" s="2"/>
      <c r="H20" s="2"/>
      <c r="I20" s="2"/>
      <c r="J20" s="4"/>
      <c r="K20" s="4"/>
    </row>
    <row r="21" spans="2:11" ht="18.75" customHeight="1">
      <c r="B21" s="2"/>
      <c r="C21" s="2"/>
      <c r="D21" s="4"/>
      <c r="E21" s="4"/>
      <c r="F21" s="2"/>
      <c r="G21" s="2"/>
      <c r="H21" s="2"/>
      <c r="I21" s="2"/>
      <c r="J21" s="4"/>
      <c r="K21" s="4"/>
    </row>
    <row r="22" spans="2:11" ht="19.5" customHeight="1">
      <c r="B22" s="2"/>
      <c r="C22" s="2"/>
      <c r="D22" s="4"/>
      <c r="E22" s="4"/>
      <c r="F22" s="2"/>
      <c r="G22" s="2"/>
      <c r="H22" s="2"/>
      <c r="I22" s="2"/>
      <c r="J22" s="4"/>
      <c r="K22" s="4"/>
    </row>
    <row r="23" spans="2:11" ht="19.5" customHeight="1">
      <c r="B23" s="2"/>
      <c r="C23" s="2"/>
      <c r="D23" s="4"/>
      <c r="E23" s="4"/>
      <c r="F23" s="2"/>
      <c r="G23" s="2"/>
      <c r="H23" s="2"/>
      <c r="I23" s="2"/>
      <c r="J23" s="4"/>
      <c r="K23" s="4"/>
    </row>
    <row r="24" spans="2:11" ht="19.5" customHeight="1">
      <c r="B24" s="2"/>
      <c r="C24" s="2"/>
      <c r="D24" s="4"/>
      <c r="E24" s="4"/>
      <c r="F24" s="2"/>
      <c r="G24" s="2"/>
      <c r="H24" s="2"/>
      <c r="I24" s="2"/>
      <c r="J24" s="4"/>
      <c r="K24" s="4"/>
    </row>
    <row r="25" spans="2:11" ht="19.5" customHeight="1">
      <c r="B25" s="2"/>
      <c r="C25" s="2"/>
      <c r="D25" s="4"/>
      <c r="E25" s="4"/>
      <c r="F25" s="4"/>
      <c r="G25" s="4"/>
      <c r="H25" s="4"/>
      <c r="I25" s="4"/>
      <c r="J25" s="4"/>
      <c r="K25" s="4"/>
    </row>
    <row r="26" spans="2:11" ht="19.5" customHeight="1">
      <c r="B26" s="4"/>
      <c r="C26" s="4"/>
      <c r="D26" s="4"/>
      <c r="E26" s="3"/>
      <c r="F26" s="4"/>
      <c r="G26" s="4"/>
      <c r="H26" s="4"/>
      <c r="I26" s="4"/>
      <c r="J26" s="4"/>
      <c r="K26" s="4"/>
    </row>
    <row r="27" spans="2:11" ht="19.5" customHeight="1">
      <c r="B27" s="4"/>
      <c r="C27" s="4"/>
      <c r="D27" s="4"/>
      <c r="E27" s="3"/>
      <c r="F27" s="4"/>
      <c r="G27" s="4"/>
      <c r="H27" s="4"/>
      <c r="I27" s="4"/>
      <c r="J27" s="4"/>
      <c r="K27" s="4"/>
    </row>
    <row r="28" spans="2:11" ht="19.5" customHeight="1">
      <c r="B28" s="4"/>
      <c r="C28" s="4"/>
      <c r="D28" s="4"/>
      <c r="E28" s="4"/>
      <c r="F28" s="4"/>
      <c r="G28" s="4"/>
      <c r="H28" s="4"/>
      <c r="I28" s="4"/>
      <c r="J28" s="4"/>
      <c r="K28" s="4"/>
    </row>
    <row r="29" spans="2:11" ht="19.5" customHeight="1">
      <c r="B29" s="4"/>
      <c r="C29" s="4"/>
      <c r="D29" s="4"/>
      <c r="E29" s="4"/>
      <c r="F29" s="4"/>
      <c r="G29" s="4"/>
      <c r="H29" s="4"/>
      <c r="I29" s="4"/>
      <c r="J29" s="4"/>
      <c r="K29" s="4"/>
    </row>
    <row r="30" spans="2:11" ht="19.5" customHeight="1">
      <c r="B30" s="4"/>
      <c r="C30" s="4"/>
      <c r="D30" s="4"/>
      <c r="E30" s="4"/>
      <c r="F30" s="4"/>
      <c r="G30" s="4"/>
      <c r="H30" s="4"/>
      <c r="I30" s="4"/>
      <c r="J30" s="4"/>
      <c r="K30" s="4"/>
    </row>
    <row r="31" spans="2:11" ht="19.5" customHeight="1">
      <c r="B31" s="4"/>
      <c r="C31" s="4"/>
      <c r="D31" s="4"/>
      <c r="E31" s="4"/>
      <c r="F31" s="4"/>
      <c r="G31" s="4"/>
      <c r="H31" s="4"/>
      <c r="I31" s="4"/>
      <c r="J31" s="4"/>
      <c r="K31" s="4"/>
    </row>
    <row r="32" spans="2:11" ht="19.5" customHeight="1">
      <c r="B32" s="4"/>
      <c r="C32" s="4"/>
      <c r="D32" s="4"/>
      <c r="E32" s="4"/>
      <c r="F32" s="4"/>
      <c r="G32" s="4"/>
      <c r="H32" s="4"/>
      <c r="I32" s="4"/>
      <c r="J32" s="4"/>
      <c r="K32" s="4"/>
    </row>
    <row r="33" spans="2:11" ht="19.5" customHeight="1">
      <c r="B33" s="4"/>
      <c r="C33" s="4"/>
      <c r="D33" s="4"/>
      <c r="E33" s="4"/>
      <c r="F33" s="4"/>
      <c r="G33" s="4"/>
      <c r="H33" s="4"/>
      <c r="I33" s="4"/>
      <c r="J33" s="4"/>
      <c r="K33" s="4"/>
    </row>
    <row r="34" spans="2:11" ht="19.5" customHeight="1">
      <c r="B34" s="4"/>
      <c r="C34" s="4"/>
      <c r="D34" s="4"/>
      <c r="E34" s="4"/>
      <c r="F34" s="4"/>
      <c r="G34" s="4"/>
      <c r="H34" s="4"/>
      <c r="I34" s="4"/>
      <c r="J34" s="4"/>
      <c r="K34" s="4"/>
    </row>
    <row r="35" spans="2:11" ht="19.5" customHeight="1"/>
    <row r="36" spans="2:11" ht="19.5" customHeight="1"/>
    <row r="37" spans="2:11" ht="19.5" customHeight="1"/>
    <row r="38" spans="2:11" ht="19.5" customHeight="1"/>
    <row r="39" spans="2:11" ht="19.5" customHeight="1"/>
    <row r="40" spans="2:11" ht="19.5" customHeight="1"/>
    <row r="41" spans="2:11" ht="19.5" customHeight="1"/>
    <row r="42" spans="2:11" ht="19.5" customHeight="1"/>
    <row r="43" spans="2:11" ht="19.5" customHeight="1"/>
    <row r="62" spans="2:5">
      <c r="B62" s="1"/>
      <c r="C62" s="1"/>
      <c r="D62" s="1"/>
      <c r="E62" s="1"/>
    </row>
    <row r="63" spans="2:5">
      <c r="B63" s="1"/>
      <c r="C63" s="1"/>
      <c r="D63" s="1"/>
      <c r="E63" s="1"/>
    </row>
    <row r="64" spans="2:5">
      <c r="B64" s="1"/>
      <c r="C64" s="1"/>
      <c r="D64" s="1"/>
      <c r="E64" s="1"/>
    </row>
    <row r="65" spans="2:5">
      <c r="B65" s="1"/>
      <c r="C65" s="1"/>
      <c r="D65" s="1"/>
      <c r="E65" s="1"/>
    </row>
    <row r="66" spans="2:5">
      <c r="B66" s="1"/>
      <c r="C66" s="1"/>
      <c r="D66" s="1"/>
      <c r="E66" s="1"/>
    </row>
    <row r="67" spans="2:5">
      <c r="B67" s="1"/>
      <c r="C67" s="1"/>
      <c r="D67" s="1"/>
      <c r="E67" s="1"/>
    </row>
    <row r="68" spans="2:5">
      <c r="B68" s="1"/>
      <c r="C68" s="1"/>
      <c r="D68" s="1"/>
      <c r="E68" s="1"/>
    </row>
    <row r="69" spans="2:5">
      <c r="B69" s="1"/>
      <c r="C69" s="1"/>
      <c r="D69" s="1"/>
      <c r="E69" s="1"/>
    </row>
    <row r="70" spans="2:5">
      <c r="B70" s="1"/>
      <c r="C70" s="1"/>
      <c r="D70" s="1"/>
      <c r="E70" s="1"/>
    </row>
    <row r="71" spans="2:5">
      <c r="B71" s="1"/>
      <c r="C71" s="1"/>
      <c r="D71" s="1"/>
      <c r="E71" s="1"/>
    </row>
    <row r="72" spans="2:5">
      <c r="B72" s="1"/>
      <c r="C72" s="1"/>
      <c r="D72" s="1"/>
      <c r="E72" s="1"/>
    </row>
    <row r="73" spans="2:5">
      <c r="B73" s="1"/>
      <c r="C73" s="1"/>
      <c r="D73" s="1"/>
      <c r="E73" s="1"/>
    </row>
    <row r="74" spans="2:5">
      <c r="B74" s="1"/>
      <c r="C74" s="1"/>
      <c r="D74" s="1"/>
      <c r="E74" s="1"/>
    </row>
    <row r="75" spans="2:5">
      <c r="B75" s="1"/>
      <c r="C75" s="1"/>
      <c r="D75" s="1"/>
      <c r="E75" s="1"/>
    </row>
    <row r="76" spans="2:5">
      <c r="B76" s="1"/>
      <c r="C76" s="1"/>
      <c r="D76" s="1"/>
      <c r="E76" s="1"/>
    </row>
    <row r="77" spans="2:5">
      <c r="B77" s="1"/>
      <c r="C77" s="1"/>
      <c r="D77" s="1"/>
      <c r="E77" s="1"/>
    </row>
    <row r="78" spans="2:5">
      <c r="B78" s="1"/>
      <c r="C78" s="1"/>
      <c r="D78" s="1"/>
      <c r="E78" s="1"/>
    </row>
  </sheetData>
  <autoFilter ref="B2:K17" xr:uid="{00000000-0009-0000-0000-000006000000}"/>
  <mergeCells count="2">
    <mergeCell ref="C3:C16"/>
    <mergeCell ref="B3:B16"/>
  </mergeCells>
  <phoneticPr fontId="5"/>
  <pageMargins left="0.35433070866141703" right="0.39370078740157499" top="0.39370078740157499" bottom="0.196850393700787" header="0.39370078740157499" footer="0.196850393700787"/>
  <pageSetup paperSize="8" scale="90"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600-000000000000}">
          <x14:formula1>
            <xm:f>'Input Sheet'!$I$19:$I$21</xm:f>
          </x14:formula1>
          <xm:sqref>H3:H16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K92"/>
  <sheetViews>
    <sheetView showGridLines="0" view="pageBreakPreview" zoomScaleNormal="82" zoomScaleSheetLayoutView="100" workbookViewId="0">
      <selection activeCell="G1" sqref="G1"/>
    </sheetView>
  </sheetViews>
  <sheetFormatPr defaultRowHeight="13.5"/>
  <cols>
    <col min="1" max="1" width="0.75" customWidth="1"/>
    <col min="2" max="2" width="2.625" customWidth="1"/>
    <col min="3" max="3" width="15.625" customWidth="1"/>
    <col min="4" max="4" width="2.625" customWidth="1"/>
    <col min="5" max="5" width="39.25" customWidth="1"/>
    <col min="6" max="6" width="5.625" customWidth="1"/>
    <col min="7" max="7" width="45.625" customWidth="1"/>
    <col min="8" max="8" width="5.625" customWidth="1"/>
    <col min="9" max="9" width="35.625" customWidth="1"/>
    <col min="10" max="10" width="0.625" customWidth="1"/>
  </cols>
  <sheetData>
    <row r="1" spans="2:9" ht="25.5" customHeight="1" thickBot="1">
      <c r="G1" s="365" t="s">
        <v>362</v>
      </c>
      <c r="I1" t="s">
        <v>148</v>
      </c>
    </row>
    <row r="2" spans="2:9" ht="51.75" customHeight="1" thickBot="1">
      <c r="B2" s="291" t="s">
        <v>4</v>
      </c>
      <c r="C2" s="266" t="s">
        <v>1</v>
      </c>
      <c r="D2" s="267" t="s">
        <v>4</v>
      </c>
      <c r="E2" s="268" t="s">
        <v>2</v>
      </c>
      <c r="F2" s="366" t="s">
        <v>5</v>
      </c>
      <c r="G2" s="269" t="s">
        <v>3</v>
      </c>
      <c r="H2" s="366" t="s">
        <v>6</v>
      </c>
      <c r="I2" s="270" t="s">
        <v>359</v>
      </c>
    </row>
    <row r="3" spans="2:9" s="9" customFormat="1" ht="69.95" customHeight="1">
      <c r="B3" s="456">
        <v>7</v>
      </c>
      <c r="C3" s="457" t="s">
        <v>139</v>
      </c>
      <c r="D3" s="312">
        <v>1</v>
      </c>
      <c r="E3" s="313" t="s">
        <v>219</v>
      </c>
      <c r="F3" s="322" t="s">
        <v>180</v>
      </c>
      <c r="G3" s="295"/>
      <c r="H3" s="314"/>
      <c r="I3" s="323"/>
    </row>
    <row r="4" spans="2:9" s="9" customFormat="1" ht="69.95" customHeight="1">
      <c r="B4" s="451"/>
      <c r="C4" s="454"/>
      <c r="D4" s="271">
        <v>2</v>
      </c>
      <c r="E4" s="272" t="s">
        <v>220</v>
      </c>
      <c r="F4" s="288" t="s">
        <v>180</v>
      </c>
      <c r="G4" s="274"/>
      <c r="H4" s="286"/>
      <c r="I4" s="324"/>
    </row>
    <row r="5" spans="2:9" s="9" customFormat="1" ht="69.95" customHeight="1">
      <c r="B5" s="451"/>
      <c r="C5" s="454"/>
      <c r="D5" s="278">
        <v>3</v>
      </c>
      <c r="E5" s="280" t="s">
        <v>221</v>
      </c>
      <c r="F5" s="288" t="s">
        <v>180</v>
      </c>
      <c r="G5" s="285"/>
      <c r="H5" s="286"/>
      <c r="I5" s="324"/>
    </row>
    <row r="6" spans="2:9" s="9" customFormat="1" ht="69.95" customHeight="1">
      <c r="B6" s="451"/>
      <c r="C6" s="454"/>
      <c r="D6" s="271">
        <v>4</v>
      </c>
      <c r="E6" s="272" t="s">
        <v>222</v>
      </c>
      <c r="F6" s="288" t="s">
        <v>180</v>
      </c>
      <c r="G6" s="282"/>
      <c r="H6" s="286"/>
      <c r="I6" s="324"/>
    </row>
    <row r="7" spans="2:9" s="9" customFormat="1" ht="69.95" customHeight="1">
      <c r="B7" s="451"/>
      <c r="C7" s="454"/>
      <c r="D7" s="278">
        <v>5</v>
      </c>
      <c r="E7" s="280" t="s">
        <v>223</v>
      </c>
      <c r="F7" s="288" t="s">
        <v>180</v>
      </c>
      <c r="G7" s="289"/>
      <c r="H7" s="286"/>
      <c r="I7" s="324"/>
    </row>
    <row r="8" spans="2:9" s="9" customFormat="1" ht="69.95" customHeight="1">
      <c r="B8" s="451"/>
      <c r="C8" s="454"/>
      <c r="D8" s="271">
        <v>6</v>
      </c>
      <c r="E8" s="272" t="s">
        <v>224</v>
      </c>
      <c r="F8" s="288" t="s">
        <v>180</v>
      </c>
      <c r="G8" s="290"/>
      <c r="H8" s="286"/>
      <c r="I8" s="324"/>
    </row>
    <row r="9" spans="2:9" s="9" customFormat="1" ht="69.95" customHeight="1">
      <c r="B9" s="451"/>
      <c r="C9" s="454"/>
      <c r="D9" s="278">
        <v>7</v>
      </c>
      <c r="E9" s="280" t="s">
        <v>225</v>
      </c>
      <c r="F9" s="288" t="s">
        <v>180</v>
      </c>
      <c r="G9" s="282"/>
      <c r="H9" s="286"/>
      <c r="I9" s="303"/>
    </row>
    <row r="10" spans="2:9" s="9" customFormat="1" ht="69.95" customHeight="1">
      <c r="B10" s="451"/>
      <c r="C10" s="454"/>
      <c r="D10" s="271">
        <v>8</v>
      </c>
      <c r="E10" s="280" t="s">
        <v>226</v>
      </c>
      <c r="F10" s="288" t="s">
        <v>180</v>
      </c>
      <c r="G10" s="282"/>
      <c r="H10" s="286"/>
      <c r="I10" s="303"/>
    </row>
    <row r="11" spans="2:9" s="9" customFormat="1" ht="69.95" customHeight="1">
      <c r="B11" s="451"/>
      <c r="C11" s="454"/>
      <c r="D11" s="278">
        <v>9</v>
      </c>
      <c r="E11" s="272" t="s">
        <v>227</v>
      </c>
      <c r="F11" s="288" t="s">
        <v>180</v>
      </c>
      <c r="G11" s="274"/>
      <c r="H11" s="286"/>
      <c r="I11" s="303"/>
    </row>
    <row r="12" spans="2:9" s="9" customFormat="1" ht="69.95" customHeight="1">
      <c r="B12" s="451">
        <v>8</v>
      </c>
      <c r="C12" s="447" t="s">
        <v>140</v>
      </c>
      <c r="D12" s="271">
        <v>1</v>
      </c>
      <c r="E12" s="272" t="s">
        <v>228</v>
      </c>
      <c r="F12" s="288" t="s">
        <v>180</v>
      </c>
      <c r="G12" s="274"/>
      <c r="H12" s="286"/>
      <c r="I12" s="325"/>
    </row>
    <row r="13" spans="2:9" s="9" customFormat="1" ht="69.95" customHeight="1">
      <c r="B13" s="451"/>
      <c r="C13" s="447"/>
      <c r="D13" s="271">
        <v>2</v>
      </c>
      <c r="E13" s="272" t="s">
        <v>295</v>
      </c>
      <c r="F13" s="288" t="s">
        <v>180</v>
      </c>
      <c r="G13" s="274"/>
      <c r="H13" s="286"/>
      <c r="I13" s="325"/>
    </row>
    <row r="14" spans="2:9" s="9" customFormat="1" ht="69.95" customHeight="1">
      <c r="B14" s="451"/>
      <c r="C14" s="447"/>
      <c r="D14" s="271">
        <v>3</v>
      </c>
      <c r="E14" s="272" t="s">
        <v>229</v>
      </c>
      <c r="F14" s="288" t="s">
        <v>180</v>
      </c>
      <c r="G14" s="274"/>
      <c r="H14" s="286"/>
      <c r="I14" s="325"/>
    </row>
    <row r="15" spans="2:9" s="9" customFormat="1" ht="69.95" customHeight="1">
      <c r="B15" s="451"/>
      <c r="C15" s="447"/>
      <c r="D15" s="271">
        <v>4</v>
      </c>
      <c r="E15" s="272" t="s">
        <v>274</v>
      </c>
      <c r="F15" s="288" t="s">
        <v>256</v>
      </c>
      <c r="G15" s="274"/>
      <c r="H15" s="286"/>
      <c r="I15" s="325"/>
    </row>
    <row r="16" spans="2:9" s="9" customFormat="1" ht="69.95" customHeight="1">
      <c r="B16" s="451"/>
      <c r="C16" s="447"/>
      <c r="D16" s="271">
        <v>5</v>
      </c>
      <c r="E16" s="272" t="s">
        <v>230</v>
      </c>
      <c r="F16" s="288" t="s">
        <v>180</v>
      </c>
      <c r="G16" s="274"/>
      <c r="H16" s="286"/>
      <c r="I16" s="326"/>
    </row>
    <row r="17" spans="2:11" s="9" customFormat="1" ht="69.95" customHeight="1" thickBot="1">
      <c r="B17" s="452"/>
      <c r="C17" s="448"/>
      <c r="D17" s="319">
        <v>6</v>
      </c>
      <c r="E17" s="320" t="s">
        <v>231</v>
      </c>
      <c r="F17" s="327" t="s">
        <v>180</v>
      </c>
      <c r="G17" s="309"/>
      <c r="H17" s="179"/>
      <c r="I17" s="328"/>
    </row>
    <row r="18" spans="2:11" ht="21" customHeight="1">
      <c r="B18" s="2"/>
      <c r="E18" s="5" t="s">
        <v>14</v>
      </c>
      <c r="F18" s="2"/>
      <c r="G18" s="2"/>
      <c r="H18" s="2"/>
      <c r="I18" s="5" t="s">
        <v>353</v>
      </c>
    </row>
    <row r="19" spans="2:11" ht="18.75" customHeight="1">
      <c r="B19" s="2"/>
      <c r="C19" s="4"/>
      <c r="D19" s="4"/>
      <c r="E19" s="4"/>
      <c r="F19" s="3"/>
      <c r="G19" s="2"/>
      <c r="H19" s="2"/>
      <c r="I19" s="5" t="s">
        <v>352</v>
      </c>
      <c r="J19" s="4"/>
      <c r="K19" s="4"/>
    </row>
    <row r="20" spans="2:11" ht="18.75" customHeight="1">
      <c r="B20" s="2"/>
      <c r="C20" s="4"/>
      <c r="D20" s="4"/>
      <c r="E20" s="4"/>
      <c r="F20" s="3"/>
      <c r="G20" s="2"/>
      <c r="H20" s="2"/>
      <c r="I20" t="s">
        <v>354</v>
      </c>
      <c r="J20" s="4"/>
      <c r="K20" s="4"/>
    </row>
    <row r="21" spans="2:11" ht="18.75" customHeight="1">
      <c r="B21" s="2"/>
      <c r="C21" s="4"/>
      <c r="D21" s="4"/>
      <c r="E21" s="4"/>
      <c r="F21" s="3"/>
      <c r="G21" s="2"/>
      <c r="H21" s="2"/>
      <c r="I21" s="2"/>
      <c r="J21" s="4"/>
      <c r="K21" s="4"/>
    </row>
    <row r="22" spans="2:11" ht="18.75" customHeight="1">
      <c r="B22" s="2"/>
      <c r="C22" s="4"/>
      <c r="D22" s="4"/>
      <c r="E22" s="4"/>
      <c r="F22" s="3"/>
      <c r="G22" s="2"/>
      <c r="H22" s="2"/>
      <c r="I22" s="2"/>
      <c r="J22" s="4"/>
      <c r="K22" s="4"/>
    </row>
    <row r="23" spans="2:11" ht="18.75" customHeight="1">
      <c r="B23" s="2"/>
      <c r="C23" s="2"/>
      <c r="D23" s="4"/>
      <c r="E23" s="4"/>
      <c r="F23" s="3"/>
      <c r="G23" s="143"/>
      <c r="H23" s="2"/>
      <c r="I23" s="2"/>
      <c r="J23" s="4"/>
      <c r="K23" s="4"/>
    </row>
    <row r="24" spans="2:11" ht="20.25" customHeight="1">
      <c r="B24" s="2"/>
      <c r="C24" s="2"/>
      <c r="D24" s="4"/>
      <c r="E24" s="4"/>
      <c r="F24" s="3"/>
      <c r="G24" s="2"/>
      <c r="H24" s="2"/>
      <c r="I24" s="2"/>
      <c r="J24" s="4"/>
      <c r="K24" s="4"/>
    </row>
    <row r="25" spans="2:11" ht="20.25" customHeight="1">
      <c r="B25" s="2"/>
      <c r="C25" s="2"/>
      <c r="D25" s="4"/>
      <c r="E25" s="4"/>
      <c r="F25" s="3"/>
      <c r="G25" s="2"/>
      <c r="H25" s="2"/>
      <c r="I25" s="2"/>
      <c r="J25" s="4"/>
      <c r="K25" s="4"/>
    </row>
    <row r="26" spans="2:11" ht="20.25" customHeight="1">
      <c r="B26" s="2"/>
      <c r="C26" s="2"/>
      <c r="D26" s="4"/>
      <c r="E26" s="4"/>
      <c r="F26" s="3"/>
      <c r="G26" s="2"/>
      <c r="H26" s="2"/>
      <c r="I26" s="2"/>
      <c r="J26" s="4"/>
      <c r="K26" s="4"/>
    </row>
    <row r="27" spans="2:11" ht="20.25" customHeight="1">
      <c r="B27" s="2"/>
      <c r="C27" s="2"/>
      <c r="D27" s="4"/>
      <c r="E27" s="4"/>
      <c r="F27" s="3"/>
      <c r="G27" s="2"/>
      <c r="H27" s="2"/>
      <c r="I27" s="2"/>
      <c r="J27" s="4"/>
      <c r="K27" s="4"/>
    </row>
    <row r="28" spans="2:11" ht="19.5" customHeight="1">
      <c r="B28" s="2"/>
      <c r="C28" s="2"/>
      <c r="D28" s="2"/>
      <c r="E28" s="3"/>
      <c r="F28" s="3"/>
      <c r="G28" s="2"/>
      <c r="H28" s="2"/>
      <c r="I28" s="2"/>
      <c r="J28" s="4"/>
      <c r="K28" s="4"/>
    </row>
    <row r="29" spans="2:11" ht="19.5" customHeight="1">
      <c r="B29" s="2"/>
      <c r="C29" s="2"/>
      <c r="D29" s="2"/>
      <c r="E29" s="3"/>
      <c r="F29" s="3"/>
      <c r="G29" s="2"/>
      <c r="H29" s="2"/>
      <c r="I29" s="2"/>
      <c r="J29" s="4"/>
      <c r="K29" s="4"/>
    </row>
    <row r="30" spans="2:11" ht="19.5" customHeight="1">
      <c r="B30" s="2"/>
      <c r="C30" s="2"/>
      <c r="D30" s="2"/>
      <c r="E30" s="3"/>
      <c r="F30" s="3"/>
      <c r="G30" s="2"/>
      <c r="H30" s="2"/>
      <c r="I30" s="2"/>
      <c r="J30" s="4"/>
      <c r="K30" s="4"/>
    </row>
    <row r="31" spans="2:11" ht="19.5" customHeight="1">
      <c r="B31" s="2"/>
      <c r="C31" s="2"/>
      <c r="D31" s="2"/>
      <c r="E31" s="3"/>
      <c r="F31" s="3"/>
      <c r="G31" s="2"/>
      <c r="H31" s="2"/>
      <c r="I31" s="2"/>
      <c r="J31" s="4"/>
      <c r="K31" s="4"/>
    </row>
    <row r="32" spans="2:11" ht="19.5" customHeight="1">
      <c r="B32" s="2"/>
      <c r="C32" s="2"/>
      <c r="D32" s="2"/>
      <c r="E32" s="3"/>
      <c r="F32" s="3"/>
      <c r="G32" s="2"/>
      <c r="H32" s="2"/>
      <c r="I32" s="2"/>
      <c r="J32" s="4"/>
      <c r="K32" s="4"/>
    </row>
    <row r="33" spans="2:11" ht="19.5" customHeight="1">
      <c r="B33" s="2"/>
      <c r="C33" s="2"/>
      <c r="D33" s="2"/>
      <c r="E33" s="3"/>
      <c r="F33" s="3"/>
      <c r="G33" s="2"/>
      <c r="H33" s="2"/>
      <c r="I33" s="2"/>
      <c r="J33" s="4"/>
      <c r="K33" s="4"/>
    </row>
    <row r="34" spans="2:11" ht="19.5" customHeight="1">
      <c r="B34" s="2"/>
      <c r="C34" s="2"/>
      <c r="D34" s="2"/>
      <c r="E34" s="3"/>
      <c r="F34" s="3"/>
      <c r="G34" s="2"/>
      <c r="H34" s="2"/>
      <c r="I34" s="2"/>
      <c r="J34" s="4"/>
      <c r="K34" s="4"/>
    </row>
    <row r="35" spans="2:11" ht="19.5" customHeight="1">
      <c r="B35" s="2"/>
      <c r="C35" s="2"/>
      <c r="D35" s="2"/>
      <c r="E35" s="3"/>
      <c r="F35" s="3"/>
      <c r="G35" s="2"/>
      <c r="H35" s="2"/>
      <c r="I35" s="2"/>
      <c r="J35" s="4"/>
      <c r="K35" s="4"/>
    </row>
    <row r="36" spans="2:11" ht="19.5" customHeight="1">
      <c r="B36" s="2"/>
      <c r="C36" s="2"/>
      <c r="D36" s="2"/>
      <c r="E36" s="3"/>
      <c r="F36" s="3"/>
      <c r="G36" s="2"/>
      <c r="H36" s="2"/>
      <c r="I36" s="2"/>
      <c r="J36" s="4"/>
      <c r="K36" s="4"/>
    </row>
    <row r="37" spans="2:11" ht="19.5" customHeight="1">
      <c r="B37" s="2"/>
      <c r="C37" s="2"/>
      <c r="D37" s="4"/>
      <c r="E37" s="3"/>
      <c r="F37" s="3"/>
      <c r="G37" s="2"/>
      <c r="H37" s="2"/>
      <c r="I37" s="2"/>
      <c r="J37" s="4"/>
      <c r="K37" s="4"/>
    </row>
    <row r="38" spans="2:11" ht="19.5" customHeight="1">
      <c r="B38" s="2"/>
      <c r="C38" s="2"/>
      <c r="D38" s="2"/>
      <c r="E38" s="3"/>
      <c r="F38" s="3"/>
      <c r="G38" s="2"/>
      <c r="H38" s="2"/>
      <c r="I38" s="2"/>
      <c r="J38" s="4"/>
      <c r="K38" s="4"/>
    </row>
    <row r="39" spans="2:11" ht="19.5" customHeight="1">
      <c r="B39" s="2"/>
      <c r="C39" s="2"/>
      <c r="D39" s="4"/>
      <c r="E39" s="3"/>
      <c r="F39" s="3"/>
      <c r="G39" s="4"/>
      <c r="H39" s="4"/>
      <c r="I39" s="4"/>
      <c r="J39" s="4"/>
      <c r="K39" s="4"/>
    </row>
    <row r="40" spans="2:11" ht="19.5" customHeight="1">
      <c r="B40" s="2"/>
      <c r="C40" s="2"/>
      <c r="D40" s="2"/>
      <c r="E40" s="3"/>
      <c r="F40" s="3"/>
      <c r="G40" s="4"/>
      <c r="H40" s="4"/>
      <c r="I40" s="4"/>
      <c r="J40" s="4"/>
      <c r="K40" s="4"/>
    </row>
    <row r="41" spans="2:11" ht="19.5" customHeight="1">
      <c r="B41" s="2"/>
      <c r="C41" s="2"/>
      <c r="D41" s="2"/>
      <c r="E41" s="3"/>
      <c r="F41" s="3"/>
      <c r="G41" s="4"/>
      <c r="H41" s="4"/>
      <c r="I41" s="4"/>
      <c r="J41" s="4"/>
      <c r="K41" s="4"/>
    </row>
    <row r="42" spans="2:11" ht="19.5" customHeight="1">
      <c r="B42" s="4"/>
      <c r="C42" s="4"/>
      <c r="D42" s="4"/>
      <c r="E42" s="4"/>
      <c r="F42" s="4"/>
      <c r="G42" s="4"/>
      <c r="H42" s="4"/>
      <c r="I42" s="4"/>
      <c r="J42" s="4"/>
      <c r="K42" s="4"/>
    </row>
    <row r="43" spans="2:11" ht="19.5" customHeight="1">
      <c r="B43" s="4"/>
      <c r="C43" s="4"/>
      <c r="D43" s="4"/>
      <c r="E43" s="4"/>
      <c r="F43" s="4"/>
      <c r="G43" s="4"/>
      <c r="H43" s="4"/>
      <c r="I43" s="4"/>
      <c r="J43" s="4"/>
      <c r="K43" s="4"/>
    </row>
    <row r="44" spans="2:11" ht="19.5" customHeight="1"/>
    <row r="45" spans="2:11" ht="19.5" customHeight="1"/>
    <row r="46" spans="2:11" ht="19.5" customHeight="1"/>
    <row r="47" spans="2:11" ht="19.5" customHeight="1"/>
    <row r="48" spans="2:11" ht="19.5" customHeight="1"/>
    <row r="49" ht="19.5" customHeight="1"/>
    <row r="50" ht="19.5" customHeight="1"/>
    <row r="51" ht="19.5" customHeight="1"/>
    <row r="52" ht="19.5" customHeight="1"/>
    <row r="53" ht="19.5" customHeight="1"/>
    <row r="54" ht="19.5" customHeight="1"/>
    <row r="55" ht="19.5" customHeight="1"/>
    <row r="56" ht="19.5" customHeight="1"/>
    <row r="57" ht="19.5" customHeight="1"/>
    <row r="58" ht="19.5" customHeight="1"/>
    <row r="59" ht="19.5" customHeight="1"/>
    <row r="76" spans="2:6">
      <c r="B76" s="1"/>
      <c r="C76" s="1"/>
      <c r="D76" s="1"/>
      <c r="E76" s="1"/>
      <c r="F76" s="1"/>
    </row>
    <row r="77" spans="2:6">
      <c r="B77" s="1"/>
      <c r="C77" s="1"/>
      <c r="D77" s="1"/>
      <c r="E77" s="1"/>
      <c r="F77" s="1"/>
    </row>
    <row r="78" spans="2:6">
      <c r="B78" s="1"/>
      <c r="C78" s="1"/>
      <c r="D78" s="1"/>
      <c r="E78" s="1"/>
      <c r="F78" s="1"/>
    </row>
    <row r="79" spans="2:6">
      <c r="B79" s="1"/>
      <c r="C79" s="1"/>
      <c r="D79" s="1"/>
      <c r="E79" s="1"/>
      <c r="F79" s="1"/>
    </row>
    <row r="80" spans="2:6">
      <c r="B80" s="1"/>
      <c r="C80" s="1"/>
      <c r="D80" s="1"/>
      <c r="E80" s="1"/>
      <c r="F80" s="1"/>
    </row>
    <row r="81" spans="2:6">
      <c r="B81" s="1"/>
      <c r="C81" s="1"/>
      <c r="D81" s="1"/>
      <c r="E81" s="1"/>
      <c r="F81" s="1"/>
    </row>
    <row r="82" spans="2:6">
      <c r="B82" s="1"/>
      <c r="C82" s="1"/>
      <c r="D82" s="1"/>
      <c r="E82" s="1"/>
      <c r="F82" s="1"/>
    </row>
    <row r="83" spans="2:6">
      <c r="B83" s="1"/>
      <c r="C83" s="1"/>
      <c r="D83" s="1"/>
      <c r="E83" s="1"/>
      <c r="F83" s="1"/>
    </row>
    <row r="84" spans="2:6">
      <c r="B84" s="1"/>
      <c r="C84" s="1"/>
      <c r="D84" s="1"/>
      <c r="E84" s="1"/>
      <c r="F84" s="1"/>
    </row>
    <row r="85" spans="2:6">
      <c r="B85" s="1"/>
      <c r="C85" s="1"/>
      <c r="D85" s="1"/>
      <c r="E85" s="1"/>
      <c r="F85" s="1"/>
    </row>
    <row r="86" spans="2:6">
      <c r="B86" s="1"/>
      <c r="C86" s="1"/>
      <c r="D86" s="1"/>
      <c r="E86" s="1"/>
      <c r="F86" s="1"/>
    </row>
    <row r="87" spans="2:6">
      <c r="B87" s="1"/>
      <c r="C87" s="1"/>
      <c r="D87" s="1"/>
      <c r="E87" s="1"/>
      <c r="F87" s="1"/>
    </row>
    <row r="88" spans="2:6">
      <c r="B88" s="1"/>
      <c r="C88" s="1"/>
      <c r="D88" s="1"/>
      <c r="E88" s="1"/>
      <c r="F88" s="1"/>
    </row>
    <row r="89" spans="2:6">
      <c r="B89" s="1"/>
      <c r="C89" s="1"/>
      <c r="D89" s="1"/>
      <c r="E89" s="1"/>
      <c r="F89" s="1"/>
    </row>
    <row r="90" spans="2:6">
      <c r="B90" s="1"/>
      <c r="C90" s="1"/>
      <c r="D90" s="1"/>
      <c r="E90" s="1"/>
      <c r="F90" s="1"/>
    </row>
    <row r="91" spans="2:6">
      <c r="B91" s="1"/>
      <c r="C91" s="1"/>
      <c r="D91" s="1"/>
      <c r="E91" s="1"/>
      <c r="F91" s="1"/>
    </row>
    <row r="92" spans="2:6">
      <c r="B92" s="1"/>
      <c r="C92" s="1"/>
      <c r="D92" s="1"/>
      <c r="E92" s="1"/>
      <c r="F92" s="1"/>
    </row>
  </sheetData>
  <autoFilter ref="B2:K18" xr:uid="{00000000-0009-0000-0000-000007000000}"/>
  <mergeCells count="4">
    <mergeCell ref="C3:C11"/>
    <mergeCell ref="C12:C17"/>
    <mergeCell ref="B3:B11"/>
    <mergeCell ref="B12:B17"/>
  </mergeCells>
  <phoneticPr fontId="5"/>
  <pageMargins left="0.35433070866141703" right="0.39370078740157499" top="0.39370078740157499" bottom="0.196850393700787" header="0.39370078740157499" footer="0.196850393700787"/>
  <pageSetup paperSize="8" scale="92" orientation="portrait" r:id="rId1"/>
  <headerFooter alignWithMargins="0"/>
  <colBreaks count="1" manualBreakCount="1">
    <brk id="10" max="1048575" man="1"/>
  </colBreaks>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700-000000000000}">
          <x14:formula1>
            <xm:f>'Input Sheet'!$I$19:$I$21</xm:f>
          </x14:formula1>
          <xm:sqref>H3:H17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K71"/>
  <sheetViews>
    <sheetView showGridLines="0" view="pageBreakPreview" zoomScaleNormal="98" zoomScaleSheetLayoutView="100" workbookViewId="0">
      <selection activeCell="G1" sqref="G1"/>
    </sheetView>
  </sheetViews>
  <sheetFormatPr defaultRowHeight="13.5"/>
  <cols>
    <col min="1" max="1" width="0.75" customWidth="1"/>
    <col min="2" max="2" width="2.625" customWidth="1"/>
    <col min="3" max="3" width="15.625" customWidth="1"/>
    <col min="4" max="4" width="2.625" customWidth="1"/>
    <col min="5" max="5" width="39.75" customWidth="1"/>
    <col min="6" max="6" width="5.625" customWidth="1"/>
    <col min="7" max="7" width="45.625" customWidth="1"/>
    <col min="8" max="8" width="5.625" customWidth="1"/>
    <col min="9" max="9" width="35.625" customWidth="1"/>
    <col min="10" max="10" width="0.625" customWidth="1"/>
  </cols>
  <sheetData>
    <row r="1" spans="2:9" ht="25.5" customHeight="1" thickBot="1">
      <c r="G1" s="365" t="s">
        <v>362</v>
      </c>
      <c r="I1" t="s">
        <v>149</v>
      </c>
    </row>
    <row r="2" spans="2:9" ht="51.75" customHeight="1" thickBot="1">
      <c r="B2" s="291" t="s">
        <v>4</v>
      </c>
      <c r="C2" s="266" t="s">
        <v>1</v>
      </c>
      <c r="D2" s="267" t="s">
        <v>4</v>
      </c>
      <c r="E2" s="268" t="s">
        <v>2</v>
      </c>
      <c r="F2" s="366" t="s">
        <v>5</v>
      </c>
      <c r="G2" s="269" t="s">
        <v>3</v>
      </c>
      <c r="H2" s="366" t="s">
        <v>6</v>
      </c>
      <c r="I2" s="270" t="s">
        <v>359</v>
      </c>
    </row>
    <row r="3" spans="2:9" s="9" customFormat="1" ht="69.95" customHeight="1">
      <c r="B3" s="449">
        <v>9</v>
      </c>
      <c r="C3" s="457" t="s">
        <v>294</v>
      </c>
      <c r="D3" s="312">
        <v>1</v>
      </c>
      <c r="E3" s="313" t="s">
        <v>232</v>
      </c>
      <c r="F3" s="314" t="s">
        <v>180</v>
      </c>
      <c r="G3" s="295"/>
      <c r="H3" s="314"/>
      <c r="I3" s="315"/>
    </row>
    <row r="4" spans="2:9" s="9" customFormat="1" ht="69.95" customHeight="1">
      <c r="B4" s="450"/>
      <c r="C4" s="454"/>
      <c r="D4" s="271">
        <v>2</v>
      </c>
      <c r="E4" s="272" t="s">
        <v>233</v>
      </c>
      <c r="F4" s="286" t="s">
        <v>180</v>
      </c>
      <c r="G4" s="274"/>
      <c r="H4" s="286"/>
      <c r="I4" s="316"/>
    </row>
    <row r="5" spans="2:9" s="9" customFormat="1" ht="69.95" customHeight="1">
      <c r="B5" s="450"/>
      <c r="C5" s="454"/>
      <c r="D5" s="278">
        <v>3</v>
      </c>
      <c r="E5" s="280" t="s">
        <v>234</v>
      </c>
      <c r="F5" s="286" t="s">
        <v>180</v>
      </c>
      <c r="G5" s="274"/>
      <c r="H5" s="286"/>
      <c r="I5" s="317"/>
    </row>
    <row r="6" spans="2:9" s="9" customFormat="1" ht="69.95" customHeight="1">
      <c r="B6" s="450"/>
      <c r="C6" s="454"/>
      <c r="D6" s="271">
        <v>4</v>
      </c>
      <c r="E6" s="280" t="s">
        <v>235</v>
      </c>
      <c r="F6" s="286" t="s">
        <v>180</v>
      </c>
      <c r="G6" s="274"/>
      <c r="H6" s="286"/>
      <c r="I6" s="298"/>
    </row>
    <row r="7" spans="2:9" s="9" customFormat="1" ht="69.95" customHeight="1">
      <c r="B7" s="450"/>
      <c r="C7" s="454"/>
      <c r="D7" s="278">
        <v>5</v>
      </c>
      <c r="E7" s="280" t="s">
        <v>236</v>
      </c>
      <c r="F7" s="286" t="s">
        <v>180</v>
      </c>
      <c r="G7" s="274"/>
      <c r="H7" s="286"/>
      <c r="I7" s="318"/>
    </row>
    <row r="8" spans="2:9" s="9" customFormat="1" ht="69.95" customHeight="1">
      <c r="B8" s="450"/>
      <c r="C8" s="454"/>
      <c r="D8" s="271">
        <v>6</v>
      </c>
      <c r="E8" s="280" t="s">
        <v>237</v>
      </c>
      <c r="F8" s="286" t="s">
        <v>180</v>
      </c>
      <c r="G8" s="289"/>
      <c r="H8" s="286"/>
      <c r="I8" s="300"/>
    </row>
    <row r="9" spans="2:9" s="9" customFormat="1" ht="69.95" customHeight="1">
      <c r="B9" s="450"/>
      <c r="C9" s="454"/>
      <c r="D9" s="278">
        <v>7</v>
      </c>
      <c r="E9" s="280" t="s">
        <v>238</v>
      </c>
      <c r="F9" s="286" t="s">
        <v>180</v>
      </c>
      <c r="G9" s="274"/>
      <c r="H9" s="286"/>
      <c r="I9" s="304"/>
    </row>
    <row r="10" spans="2:9" s="9" customFormat="1" ht="69.95" customHeight="1">
      <c r="B10" s="451">
        <v>10</v>
      </c>
      <c r="C10" s="447" t="s">
        <v>141</v>
      </c>
      <c r="D10" s="271">
        <v>1</v>
      </c>
      <c r="E10" s="272" t="s">
        <v>239</v>
      </c>
      <c r="F10" s="273" t="s">
        <v>180</v>
      </c>
      <c r="G10" s="274"/>
      <c r="H10" s="286"/>
      <c r="I10" s="298"/>
    </row>
    <row r="11" spans="2:9" s="9" customFormat="1" ht="69.95" customHeight="1">
      <c r="B11" s="451"/>
      <c r="C11" s="447"/>
      <c r="D11" s="271">
        <v>2</v>
      </c>
      <c r="E11" s="272" t="s">
        <v>240</v>
      </c>
      <c r="F11" s="273" t="s">
        <v>180</v>
      </c>
      <c r="G11" s="274"/>
      <c r="H11" s="286"/>
      <c r="I11" s="298"/>
    </row>
    <row r="12" spans="2:9" s="9" customFormat="1" ht="69.95" customHeight="1">
      <c r="B12" s="451"/>
      <c r="C12" s="447"/>
      <c r="D12" s="271">
        <v>3</v>
      </c>
      <c r="E12" s="272" t="s">
        <v>275</v>
      </c>
      <c r="F12" s="273" t="s">
        <v>256</v>
      </c>
      <c r="G12" s="274"/>
      <c r="H12" s="286"/>
      <c r="I12" s="318"/>
    </row>
    <row r="13" spans="2:9" s="9" customFormat="1" ht="69.95" customHeight="1">
      <c r="B13" s="451"/>
      <c r="C13" s="447"/>
      <c r="D13" s="271">
        <v>4</v>
      </c>
      <c r="E13" s="272" t="s">
        <v>241</v>
      </c>
      <c r="F13" s="273" t="s">
        <v>180</v>
      </c>
      <c r="G13" s="274"/>
      <c r="H13" s="286"/>
      <c r="I13" s="298"/>
    </row>
    <row r="14" spans="2:9" s="9" customFormat="1" ht="69.95" customHeight="1">
      <c r="B14" s="451"/>
      <c r="C14" s="447"/>
      <c r="D14" s="271">
        <v>5</v>
      </c>
      <c r="E14" s="272" t="s">
        <v>242</v>
      </c>
      <c r="F14" s="273" t="s">
        <v>180</v>
      </c>
      <c r="G14" s="282"/>
      <c r="H14" s="286"/>
      <c r="I14" s="298"/>
    </row>
    <row r="15" spans="2:9" s="9" customFormat="1" ht="69.95" customHeight="1">
      <c r="B15" s="451"/>
      <c r="C15" s="447"/>
      <c r="D15" s="271">
        <v>6</v>
      </c>
      <c r="E15" s="272" t="s">
        <v>276</v>
      </c>
      <c r="F15" s="273" t="s">
        <v>180</v>
      </c>
      <c r="G15" s="274"/>
      <c r="H15" s="286"/>
      <c r="I15" s="305"/>
    </row>
    <row r="16" spans="2:9" s="9" customFormat="1" ht="69.95" customHeight="1" thickBot="1">
      <c r="B16" s="452"/>
      <c r="C16" s="448"/>
      <c r="D16" s="319">
        <v>7</v>
      </c>
      <c r="E16" s="320" t="s">
        <v>243</v>
      </c>
      <c r="F16" s="308" t="s">
        <v>180</v>
      </c>
      <c r="G16" s="321"/>
      <c r="H16" s="179"/>
      <c r="I16" s="311"/>
    </row>
    <row r="17" spans="2:11" ht="21" customHeight="1">
      <c r="B17" s="147"/>
      <c r="C17" s="147"/>
      <c r="D17" s="3"/>
      <c r="E17" s="5" t="s">
        <v>15</v>
      </c>
      <c r="F17" s="2"/>
      <c r="G17" s="2"/>
      <c r="H17" s="2"/>
      <c r="I17" s="5" t="s">
        <v>353</v>
      </c>
    </row>
    <row r="18" spans="2:11" ht="18.75" customHeight="1">
      <c r="B18" s="2"/>
      <c r="C18" s="4"/>
      <c r="D18" s="4"/>
      <c r="E18" s="4"/>
      <c r="F18" s="3"/>
      <c r="G18" s="4"/>
      <c r="H18" s="4"/>
      <c r="I18" s="5" t="s">
        <v>352</v>
      </c>
      <c r="J18" s="4"/>
      <c r="K18" s="4"/>
    </row>
    <row r="19" spans="2:11" ht="18.75" customHeight="1">
      <c r="B19" s="2"/>
      <c r="C19" s="4"/>
      <c r="D19" s="4"/>
      <c r="E19" s="4"/>
      <c r="F19" s="3"/>
      <c r="G19" s="4"/>
      <c r="H19" s="4"/>
      <c r="I19" t="s">
        <v>354</v>
      </c>
      <c r="J19" s="4"/>
      <c r="K19" s="4"/>
    </row>
    <row r="20" spans="2:11" ht="18.75" customHeight="1">
      <c r="B20" s="2"/>
      <c r="C20" s="4"/>
      <c r="D20" s="4"/>
      <c r="E20" s="4"/>
      <c r="F20" s="3"/>
      <c r="G20" s="4"/>
      <c r="H20" s="4"/>
      <c r="I20" s="4"/>
      <c r="J20" s="4"/>
      <c r="K20" s="4"/>
    </row>
    <row r="21" spans="2:11" ht="18.75" customHeight="1">
      <c r="B21" s="2"/>
      <c r="C21" s="4"/>
      <c r="D21" s="4"/>
      <c r="E21" s="4"/>
      <c r="F21" s="3"/>
      <c r="G21" s="4"/>
      <c r="H21" s="4"/>
      <c r="I21" s="4"/>
      <c r="J21" s="4"/>
      <c r="K21" s="4"/>
    </row>
    <row r="22" spans="2:11" ht="18.75" customHeight="1">
      <c r="B22" s="2"/>
      <c r="C22" s="4"/>
      <c r="D22" s="4"/>
      <c r="E22" s="4"/>
      <c r="F22" s="3"/>
      <c r="G22" s="4"/>
      <c r="H22" s="4"/>
      <c r="I22" s="4"/>
      <c r="J22" s="4"/>
      <c r="K22" s="4"/>
    </row>
    <row r="23" spans="2:11" ht="18.75" customHeight="1">
      <c r="B23" s="4"/>
      <c r="C23" s="4"/>
      <c r="D23" s="4"/>
      <c r="E23" s="4"/>
      <c r="F23" s="3"/>
      <c r="G23" s="4"/>
      <c r="H23" s="4"/>
      <c r="I23" s="4"/>
      <c r="J23" s="4"/>
      <c r="K23" s="4"/>
    </row>
    <row r="24" spans="2:11" ht="20.25" customHeight="1">
      <c r="B24" s="4"/>
      <c r="C24" s="4"/>
      <c r="D24" s="4"/>
      <c r="E24" s="4"/>
      <c r="F24" s="3"/>
      <c r="G24" s="4"/>
      <c r="H24" s="4"/>
      <c r="I24" s="4"/>
      <c r="J24" s="4"/>
      <c r="K24" s="4"/>
    </row>
    <row r="25" spans="2:11" ht="20.25" customHeight="1">
      <c r="B25" s="4"/>
      <c r="C25" s="4"/>
      <c r="D25" s="4"/>
      <c r="E25" s="4"/>
      <c r="F25" s="3"/>
      <c r="G25" s="4"/>
      <c r="H25" s="4"/>
      <c r="I25" s="4"/>
      <c r="J25" s="4"/>
      <c r="K25" s="4"/>
    </row>
    <row r="26" spans="2:11" ht="20.25" customHeight="1">
      <c r="B26" s="4"/>
      <c r="C26" s="4"/>
      <c r="D26" s="4"/>
      <c r="E26" s="4"/>
      <c r="F26" s="3"/>
      <c r="G26" s="4"/>
      <c r="H26" s="4"/>
      <c r="I26" s="4"/>
      <c r="J26" s="4"/>
      <c r="K26" s="4"/>
    </row>
    <row r="27" spans="2:11" ht="20.25" customHeight="1">
      <c r="B27" s="4"/>
      <c r="C27" s="4"/>
      <c r="D27" s="4"/>
      <c r="E27" s="4"/>
      <c r="F27" s="3"/>
      <c r="G27" s="4"/>
      <c r="H27" s="4"/>
      <c r="I27" s="4"/>
      <c r="J27" s="4"/>
      <c r="K27" s="4"/>
    </row>
    <row r="28" spans="2:11" ht="20.25" customHeight="1">
      <c r="B28" s="4"/>
      <c r="C28" s="4"/>
      <c r="D28" s="4"/>
      <c r="E28" s="4"/>
      <c r="F28" s="3"/>
      <c r="G28" s="4"/>
      <c r="H28" s="4"/>
      <c r="I28" s="4"/>
      <c r="J28" s="4"/>
      <c r="K28" s="4"/>
    </row>
    <row r="29" spans="2:11" ht="19.5" customHeight="1">
      <c r="B29" s="4"/>
      <c r="C29" s="4"/>
      <c r="D29" s="4"/>
      <c r="E29" s="4"/>
      <c r="F29" s="4"/>
      <c r="G29" s="4"/>
      <c r="H29" s="4"/>
      <c r="I29" s="4"/>
      <c r="J29" s="4"/>
      <c r="K29" s="4"/>
    </row>
    <row r="30" spans="2:11" ht="19.5" customHeight="1"/>
    <row r="31" spans="2:11" ht="19.5" customHeight="1"/>
    <row r="32" spans="2:11" ht="19.5" customHeight="1"/>
    <row r="33" ht="19.5" customHeight="1"/>
    <row r="34" ht="19.5" customHeight="1"/>
    <row r="35" ht="19.5" customHeight="1"/>
    <row r="36" ht="19.5" customHeight="1"/>
    <row r="37" ht="19.5" customHeight="1"/>
    <row r="38" ht="19.5" customHeight="1"/>
    <row r="55" spans="2:6">
      <c r="B55" s="1"/>
      <c r="C55" s="1"/>
      <c r="D55" s="1"/>
      <c r="E55" s="1"/>
      <c r="F55" s="1"/>
    </row>
    <row r="56" spans="2:6">
      <c r="B56" s="1"/>
      <c r="C56" s="1"/>
      <c r="D56" s="1"/>
      <c r="E56" s="1"/>
      <c r="F56" s="1"/>
    </row>
    <row r="57" spans="2:6">
      <c r="B57" s="1"/>
      <c r="C57" s="1"/>
      <c r="D57" s="1"/>
      <c r="E57" s="1"/>
      <c r="F57" s="1"/>
    </row>
    <row r="58" spans="2:6">
      <c r="B58" s="1"/>
      <c r="C58" s="1"/>
      <c r="D58" s="1"/>
      <c r="E58" s="1"/>
      <c r="F58" s="1"/>
    </row>
    <row r="59" spans="2:6">
      <c r="B59" s="1"/>
      <c r="C59" s="1"/>
      <c r="D59" s="1"/>
      <c r="E59" s="1"/>
      <c r="F59" s="1"/>
    </row>
    <row r="60" spans="2:6">
      <c r="B60" s="1"/>
      <c r="C60" s="1"/>
      <c r="D60" s="1"/>
      <c r="E60" s="1"/>
      <c r="F60" s="1"/>
    </row>
    <row r="61" spans="2:6">
      <c r="B61" s="1"/>
      <c r="C61" s="1"/>
      <c r="D61" s="1"/>
      <c r="E61" s="1"/>
      <c r="F61" s="1"/>
    </row>
    <row r="62" spans="2:6">
      <c r="B62" s="1"/>
      <c r="C62" s="1"/>
      <c r="D62" s="1"/>
      <c r="E62" s="1"/>
      <c r="F62" s="1"/>
    </row>
    <row r="63" spans="2:6">
      <c r="B63" s="1"/>
      <c r="C63" s="1"/>
      <c r="D63" s="1"/>
      <c r="E63" s="1"/>
      <c r="F63" s="1"/>
    </row>
    <row r="64" spans="2:6">
      <c r="B64" s="1"/>
      <c r="C64" s="1"/>
      <c r="D64" s="1"/>
      <c r="E64" s="1"/>
      <c r="F64" s="1"/>
    </row>
    <row r="65" spans="2:6">
      <c r="B65" s="1"/>
      <c r="C65" s="1"/>
      <c r="D65" s="1"/>
      <c r="E65" s="1"/>
      <c r="F65" s="1"/>
    </row>
    <row r="66" spans="2:6">
      <c r="B66" s="1"/>
      <c r="C66" s="1"/>
      <c r="D66" s="1"/>
      <c r="E66" s="1"/>
      <c r="F66" s="1"/>
    </row>
    <row r="67" spans="2:6">
      <c r="B67" s="1"/>
      <c r="C67" s="1"/>
      <c r="D67" s="1"/>
      <c r="E67" s="1"/>
      <c r="F67" s="1"/>
    </row>
    <row r="68" spans="2:6">
      <c r="B68" s="1"/>
      <c r="C68" s="1"/>
      <c r="D68" s="1"/>
      <c r="E68" s="1"/>
      <c r="F68" s="1"/>
    </row>
    <row r="69" spans="2:6">
      <c r="B69" s="1"/>
      <c r="C69" s="1"/>
      <c r="D69" s="1"/>
      <c r="E69" s="1"/>
      <c r="F69" s="1"/>
    </row>
    <row r="70" spans="2:6">
      <c r="B70" s="1"/>
      <c r="C70" s="1"/>
      <c r="D70" s="1"/>
      <c r="E70" s="1"/>
      <c r="F70" s="1"/>
    </row>
    <row r="71" spans="2:6">
      <c r="B71" s="1"/>
      <c r="C71" s="1"/>
      <c r="D71" s="1"/>
      <c r="E71" s="1"/>
      <c r="F71" s="1"/>
    </row>
  </sheetData>
  <autoFilter ref="B2:K17" xr:uid="{00000000-0009-0000-0000-000008000000}"/>
  <dataConsolidate/>
  <mergeCells count="4">
    <mergeCell ref="C3:C9"/>
    <mergeCell ref="C10:C16"/>
    <mergeCell ref="B3:B9"/>
    <mergeCell ref="B10:B16"/>
  </mergeCells>
  <phoneticPr fontId="5"/>
  <pageMargins left="0.35433070866141703" right="0.39370078740157499" top="0.39370078740157499" bottom="0.196850393700787" header="0.39370078740157499" footer="0.196850393700787"/>
  <pageSetup paperSize="8" scale="92" orientation="portrait" r:id="rId1"/>
  <headerFooter alignWithMargins="0"/>
  <colBreaks count="1" manualBreakCount="1">
    <brk id="10" max="1048575" man="1"/>
  </colBreaks>
  <drawing r:id="rId2"/>
  <extLst>
    <ext xmlns:x14="http://schemas.microsoft.com/office/spreadsheetml/2009/9/main" uri="{CCE6A557-97BC-4b89-ADB6-D9C93CAAB3DF}">
      <x14:dataValidations xmlns:xm="http://schemas.microsoft.com/office/excel/2006/main" count="1">
        <x14:dataValidation type="list" showInputMessage="1" showErrorMessage="1" xr:uid="{00000000-0002-0000-0800-000000000000}">
          <x14:formula1>
            <xm:f>'Input Sheet'!$I$19:$I$21</xm:f>
          </x14:formula1>
          <xm:sqref>H3:H16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Cover</vt:lpstr>
      <vt:lpstr>Judgment</vt:lpstr>
      <vt:lpstr>Summary Sheet</vt:lpstr>
      <vt:lpstr>1</vt:lpstr>
      <vt:lpstr>2</vt:lpstr>
      <vt:lpstr>3</vt:lpstr>
      <vt:lpstr>4</vt:lpstr>
      <vt:lpstr>5</vt:lpstr>
      <vt:lpstr>6</vt:lpstr>
      <vt:lpstr>7</vt:lpstr>
      <vt:lpstr>Countermeasure Planning Sheet</vt:lpstr>
      <vt:lpstr>Input Sheet</vt:lpstr>
      <vt:lpstr>'1'!Print_Area</vt:lpstr>
      <vt:lpstr>'2'!Print_Area</vt:lpstr>
      <vt:lpstr>'3'!Print_Area</vt:lpstr>
      <vt:lpstr>'4'!Print_Area</vt:lpstr>
      <vt:lpstr>'5'!Print_Area</vt:lpstr>
      <vt:lpstr>'6'!Print_Area</vt:lpstr>
      <vt:lpstr>'7'!Print_Area</vt:lpstr>
      <vt:lpstr>'Countermeasure Planning Sheet'!Print_Area</vt:lpstr>
      <vt:lpstr>Cover!Print_Area</vt:lpstr>
      <vt:lpstr>'Input Sheet'!Print_Area</vt:lpstr>
      <vt:lpstr>'Summary Sheet'!Print_Area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musashi</dc:creator>
  <cp:lastModifiedBy>QUALITY BLR</cp:lastModifiedBy>
  <cp:lastPrinted>2018-09-01T04:04:30Z</cp:lastPrinted>
  <dcterms:created xsi:type="dcterms:W3CDTF">2005-04-05T07:07:45Z</dcterms:created>
  <dcterms:modified xsi:type="dcterms:W3CDTF">2019-09-12T08:22:52Z</dcterms:modified>
</cp:coreProperties>
</file>