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queryTables/queryTable2.xml" ContentType="application/vnd.openxmlformats-officedocument.spreadsheetml.queryTable+xml"/>
  <Override PartName="/xl/charts/chart4.xml" ContentType="application/vnd.openxmlformats-officedocument.drawingml.chart+xml"/>
  <Override PartName="/xl/theme/themeOverride2.xml" ContentType="application/vnd.openxmlformats-officedocument.themeOverride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"/>
  </bookViews>
  <sheets>
    <sheet name="Sheet1" sheetId="1" r:id="rId1"/>
    <sheet name="Sheet2" sheetId="2" r:id="rId2"/>
    <sheet name="flange" sheetId="3" r:id="rId3"/>
  </sheets>
  <definedNames>
    <definedName name="surf_comp" localSheetId="2">flange!$B$3:$F$12</definedName>
    <definedName name="surf_comp" localSheetId="0">Sheet1!$B$1:$F$33</definedName>
  </definedNames>
  <calcPr calcId="145621"/>
</workbook>
</file>

<file path=xl/calcChain.xml><?xml version="1.0" encoding="utf-8"?>
<calcChain xmlns="http://schemas.openxmlformats.org/spreadsheetml/2006/main">
  <c r="J4" i="2" l="1"/>
  <c r="J3" i="2"/>
  <c r="I3" i="2"/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" i="1"/>
</calcChain>
</file>

<file path=xl/connections.xml><?xml version="1.0" encoding="utf-8"?>
<connections xmlns="http://schemas.openxmlformats.org/spreadsheetml/2006/main">
  <connection id="1" name="surf_comp" type="6" refreshedVersion="4" background="1" saveData="1">
    <textPr codePage="437" sourceFile="E:\Data\SyntheticDataSets\garb\TwoCube\surf_comp.txt" tab="0" comma="1">
      <textFields count="5">
        <textField/>
        <textField/>
        <textField/>
        <textField/>
        <textField/>
      </textFields>
    </textPr>
  </connection>
  <connection id="2" name="surf_comp1" type="6" refreshedVersion="4" background="1" saveData="1">
    <textPr codePage="437" sourceFile="E:\Data\SyntheticDataSets\garb\Flange\surf_comp.txt" comma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<sst xmlns="http://schemas.openxmlformats.org/spreadsheetml/2006/main" count="44" uniqueCount="40">
  <si>
    <t>AngDist_1to2</t>
  </si>
  <si>
    <t>AngDist_2to1</t>
  </si>
  <si>
    <t>surfDist_1to2</t>
  </si>
  <si>
    <t>surfDist_2to1</t>
  </si>
  <si>
    <t>EdgeCountErrors</t>
  </si>
  <si>
    <t>dataset-id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</si>
  <si>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</si>
  <si>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</si>
  <si>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</si>
  <si>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</si>
  <si>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</si>
  <si>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</si>
  <si>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</si>
  <si>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</si>
  <si>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</si>
  <si>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</si>
  <si>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</si>
  <si>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</si>
  <si>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</si>
  <si>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</si>
  <si>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</si>
  <si>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flange</t>
  </si>
  <si>
    <t>a</t>
  </si>
  <si>
    <t>b</t>
  </si>
  <si>
    <t>f176.nrrd</t>
  </si>
  <si>
    <t>f177.nrrd</t>
  </si>
  <si>
    <t>f178.nrrd</t>
  </si>
  <si>
    <t>f179.nrrd</t>
  </si>
  <si>
    <t>f180.nrrd</t>
  </si>
  <si>
    <t>f181.nrrd</t>
  </si>
  <si>
    <t>f182.nrrd</t>
  </si>
  <si>
    <t>f183.nrrd</t>
  </si>
  <si>
    <t>f184.nrrd</t>
  </si>
  <si>
    <t>f185.nrrd</t>
  </si>
  <si>
    <t>SHREC + RELIGRAD</t>
  </si>
  <si>
    <t>SHREC + SYNGRAD</t>
  </si>
  <si>
    <t>SHREC+RELIGRAD</t>
  </si>
  <si>
    <t>SHREC+SYNGRAD</t>
  </si>
  <si>
    <t>Twocube cocone compare</t>
  </si>
  <si>
    <t>Cocone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</si>
</sst>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Angular</a:t>
            </a:r>
            <a:r>
              <a:rPr lang="en-US" baseline="0"/>
              <a:t> Distance Comparison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AngDist_2to1</c:v>
                </c:pt>
              </c:strCache>
            </c:strRef>
          </c:tx>
          <c:invertIfNegative val="0"/>
          <c:cat>
            <c:numRef>
              <c:f>Sheet1!$A$2:$A$33</c:f>
              <c:numCache>
                <c:formatCode>General</c:formatCode>
                <c:ptCount val="32"/>
                <c:pt idx="0">
                  <c:v>100</c:v>
                </c:pt>
                <c:pt idx="1">
                  <c:v>101</c:v>
                </c:pt>
                <c:pt idx="2">
                  <c:v>102</c:v>
                </c:pt>
                <c:pt idx="3">
                  <c:v>103</c:v>
                </c:pt>
                <c:pt idx="4">
                  <c:v>104</c:v>
                </c:pt>
                <c:pt idx="5">
                  <c:v>105</c:v>
                </c:pt>
                <c:pt idx="6">
                  <c:v>106</c:v>
                </c:pt>
                <c:pt idx="7">
                  <c:v>107</c:v>
                </c:pt>
                <c:pt idx="8">
                  <c:v>108</c:v>
                </c:pt>
                <c:pt idx="9">
                  <c:v>109</c:v>
                </c:pt>
                <c:pt idx="10">
                  <c:v>110</c:v>
                </c:pt>
                <c:pt idx="11">
                  <c:v>111</c:v>
                </c:pt>
                <c:pt idx="12">
                  <c:v>112</c:v>
                </c:pt>
                <c:pt idx="13">
                  <c:v>113</c:v>
                </c:pt>
                <c:pt idx="14">
                  <c:v>114</c:v>
                </c:pt>
                <c:pt idx="15">
                  <c:v>115</c:v>
                </c:pt>
                <c:pt idx="16">
                  <c:v>116</c:v>
                </c:pt>
                <c:pt idx="17">
                  <c:v>117</c:v>
                </c:pt>
                <c:pt idx="18">
                  <c:v>118</c:v>
                </c:pt>
                <c:pt idx="19">
                  <c:v>119</c:v>
                </c:pt>
                <c:pt idx="20">
                  <c:v>120</c:v>
                </c:pt>
                <c:pt idx="21">
                  <c:v>121</c:v>
                </c:pt>
                <c:pt idx="22">
                  <c:v>122</c:v>
                </c:pt>
                <c:pt idx="23">
                  <c:v>123</c:v>
                </c:pt>
                <c:pt idx="24">
                  <c:v>124</c:v>
                </c:pt>
                <c:pt idx="25">
                  <c:v>125</c:v>
                </c:pt>
                <c:pt idx="26">
                  <c:v>126</c:v>
                </c:pt>
                <c:pt idx="27">
                  <c:v>127</c:v>
                </c:pt>
                <c:pt idx="28">
                  <c:v>128</c:v>
                </c:pt>
                <c:pt idx="29">
                  <c:v>129</c:v>
                </c:pt>
                <c:pt idx="30">
                  <c:v>130</c:v>
                </c:pt>
                <c:pt idx="31">
                  <c:v>131</c:v>
                </c:pt>
              </c:numCache>
            </c:numRef>
          </c:cat>
          <c:val>
            <c:numRef>
              <c:f>Sheet1!$C$2:$C$33</c:f>
              <c:numCache>
                <c:formatCode>General</c:formatCode>
                <c:ptCount val="32"/>
                <c:pt idx="0">
                  <c:v>52.187899999999999</c:v>
                </c:pt>
                <c:pt idx="1">
                  <c:v>54.1676</c:v>
                </c:pt>
                <c:pt idx="2">
                  <c:v>53.247300000000003</c:v>
                </c:pt>
                <c:pt idx="3">
                  <c:v>52.252000000000002</c:v>
                </c:pt>
                <c:pt idx="4">
                  <c:v>53.247300000000003</c:v>
                </c:pt>
                <c:pt idx="5">
                  <c:v>52.187899999999999</c:v>
                </c:pt>
                <c:pt idx="6">
                  <c:v>53.247300000000003</c:v>
                </c:pt>
                <c:pt idx="7">
                  <c:v>53.247300000000003</c:v>
                </c:pt>
                <c:pt idx="8">
                  <c:v>54.1676</c:v>
                </c:pt>
                <c:pt idx="9">
                  <c:v>52.187899999999999</c:v>
                </c:pt>
                <c:pt idx="10">
                  <c:v>53.247300000000003</c:v>
                </c:pt>
                <c:pt idx="11">
                  <c:v>54.1676</c:v>
                </c:pt>
                <c:pt idx="12">
                  <c:v>54.087400000000002</c:v>
                </c:pt>
                <c:pt idx="13">
                  <c:v>54.252400000000002</c:v>
                </c:pt>
                <c:pt idx="14">
                  <c:v>54.139499999999998</c:v>
                </c:pt>
                <c:pt idx="15">
                  <c:v>53.990400000000001</c:v>
                </c:pt>
                <c:pt idx="16">
                  <c:v>54.258099999999999</c:v>
                </c:pt>
                <c:pt idx="17">
                  <c:v>54.0914</c:v>
                </c:pt>
                <c:pt idx="18">
                  <c:v>53.870399999999997</c:v>
                </c:pt>
                <c:pt idx="19">
                  <c:v>53.548099999999998</c:v>
                </c:pt>
                <c:pt idx="20">
                  <c:v>54.320799999999998</c:v>
                </c:pt>
                <c:pt idx="21">
                  <c:v>53.983800000000002</c:v>
                </c:pt>
                <c:pt idx="22">
                  <c:v>53.268999999999998</c:v>
                </c:pt>
                <c:pt idx="23">
                  <c:v>53.439900000000002</c:v>
                </c:pt>
                <c:pt idx="24">
                  <c:v>53.927399999999999</c:v>
                </c:pt>
                <c:pt idx="25">
                  <c:v>54.109200000000001</c:v>
                </c:pt>
                <c:pt idx="26">
                  <c:v>53.695099999999996</c:v>
                </c:pt>
                <c:pt idx="27">
                  <c:v>54.441000000000003</c:v>
                </c:pt>
                <c:pt idx="28">
                  <c:v>54.0383</c:v>
                </c:pt>
                <c:pt idx="29">
                  <c:v>54.5411</c:v>
                </c:pt>
                <c:pt idx="30">
                  <c:v>53.830100000000002</c:v>
                </c:pt>
                <c:pt idx="31">
                  <c:v>54.632199999999997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09902464"/>
        <c:axId val="111309568"/>
      </c:barChart>
      <c:catAx>
        <c:axId val="109902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600"/>
                  <a:t>Data</a:t>
                </a:r>
                <a:r>
                  <a:rPr lang="en-US" sz="1600" baseline="0"/>
                  <a:t> set Id</a:t>
                </a:r>
                <a:endParaRPr lang="en-US" sz="1600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111309568"/>
        <c:crosses val="autoZero"/>
        <c:auto val="1"/>
        <c:lblAlgn val="ctr"/>
        <c:lblOffset val="100"/>
        <c:noMultiLvlLbl val="0"/>
      </c:catAx>
      <c:valAx>
        <c:axId val="1113095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Angular</a:t>
                </a:r>
                <a:r>
                  <a:rPr lang="en-US" sz="1400" baseline="0"/>
                  <a:t> Distance in Degrees</a:t>
                </a:r>
                <a:endParaRPr lang="en-US" sz="1400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1099024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Sheet2!$E$2</c:f>
              <c:strCache>
                <c:ptCount val="1"/>
                <c:pt idx="0">
                  <c:v>Cocone</c:v>
                </c:pt>
              </c:strCache>
            </c:strRef>
          </c:tx>
          <c:invertIfNegative val="0"/>
          <c:val>
            <c:numRef>
              <c:f>Sheet2!$B$3:$B$17</c:f>
              <c:numCache>
                <c:formatCode>General</c:formatCode>
                <c:ptCount val="15"/>
                <c:pt idx="0">
                  <c:v>77.784300000000002</c:v>
                </c:pt>
                <c:pt idx="1">
                  <c:v>77.784300000000002</c:v>
                </c:pt>
                <c:pt idx="2">
                  <c:v>77.784300000000002</c:v>
                </c:pt>
                <c:pt idx="3">
                  <c:v>77.784300000000002</c:v>
                </c:pt>
                <c:pt idx="4">
                  <c:v>76.999799999999993</c:v>
                </c:pt>
                <c:pt idx="5">
                  <c:v>87.245199999999997</c:v>
                </c:pt>
                <c:pt idx="6">
                  <c:v>76.058999999999997</c:v>
                </c:pt>
                <c:pt idx="7">
                  <c:v>76.396100000000004</c:v>
                </c:pt>
                <c:pt idx="8">
                  <c:v>80.220500000000001</c:v>
                </c:pt>
                <c:pt idx="9">
                  <c:v>76.757300000000001</c:v>
                </c:pt>
                <c:pt idx="10">
                  <c:v>78.205500000000001</c:v>
                </c:pt>
                <c:pt idx="11">
                  <c:v>77.963700000000003</c:v>
                </c:pt>
                <c:pt idx="12">
                  <c:v>83.803299999999993</c:v>
                </c:pt>
                <c:pt idx="13">
                  <c:v>83.799599999999998</c:v>
                </c:pt>
                <c:pt idx="14">
                  <c:v>77.400199999999998</c:v>
                </c:pt>
              </c:numCache>
            </c:numRef>
          </c:val>
        </c:ser>
        <c:ser>
          <c:idx val="1"/>
          <c:order val="1"/>
          <c:tx>
            <c:strRef>
              <c:f>Sheet2!$F$2</c:f>
              <c:strCache>
                <c:ptCount val="1"/>
                <c:pt idx="0">
                  <c:v>SHREC+RELIGRAD</c:v>
                </c:pt>
              </c:strCache>
            </c:strRef>
          </c:tx>
          <c:invertIfNegative val="0"/>
          <c:val>
            <c:numRef>
              <c:f>Sheet2!$C$3:$C$17</c:f>
              <c:numCache>
                <c:formatCode>General</c:formatCode>
                <c:ptCount val="15"/>
                <c:pt idx="0">
                  <c:v>0.10568</c:v>
                </c:pt>
                <c:pt idx="1">
                  <c:v>0.103753</c:v>
                </c:pt>
                <c:pt idx="2">
                  <c:v>0.103753</c:v>
                </c:pt>
                <c:pt idx="3">
                  <c:v>0.103753</c:v>
                </c:pt>
                <c:pt idx="4">
                  <c:v>0.20761399999999999</c:v>
                </c:pt>
                <c:pt idx="5">
                  <c:v>0.152361</c:v>
                </c:pt>
                <c:pt idx="6">
                  <c:v>1.3787199999999999</c:v>
                </c:pt>
                <c:pt idx="7">
                  <c:v>0.19907</c:v>
                </c:pt>
                <c:pt idx="8">
                  <c:v>0.217416</c:v>
                </c:pt>
                <c:pt idx="9">
                  <c:v>0.2621</c:v>
                </c:pt>
                <c:pt idx="10">
                  <c:v>0.19962299999999999</c:v>
                </c:pt>
                <c:pt idx="11">
                  <c:v>0.16617999999999999</c:v>
                </c:pt>
                <c:pt idx="12">
                  <c:v>0.20194899999999999</c:v>
                </c:pt>
                <c:pt idx="13">
                  <c:v>0.23141700000000001</c:v>
                </c:pt>
                <c:pt idx="14">
                  <c:v>0.215335</c:v>
                </c:pt>
              </c:numCache>
            </c:numRef>
          </c:val>
        </c:ser>
        <c:ser>
          <c:idx val="2"/>
          <c:order val="2"/>
          <c:tx>
            <c:strRef>
              <c:f>Sheet2!$G$2</c:f>
              <c:strCache>
                <c:ptCount val="1"/>
                <c:pt idx="0">
                  <c:v>SHREC+SYNGRAD</c:v>
                </c:pt>
              </c:strCache>
            </c:strRef>
          </c:tx>
          <c:invertIfNegative val="0"/>
          <c:val>
            <c:numRef>
              <c:f>Sheet2!$D$3:$D$17</c:f>
              <c:numCache>
                <c:formatCode>General</c:formatCode>
                <c:ptCount val="15"/>
                <c:pt idx="0">
                  <c:v>0.87681900000000002</c:v>
                </c:pt>
                <c:pt idx="1">
                  <c:v>0.87681900000000002</c:v>
                </c:pt>
                <c:pt idx="2">
                  <c:v>0.87681900000000002</c:v>
                </c:pt>
                <c:pt idx="3">
                  <c:v>0.87681900000000002</c:v>
                </c:pt>
                <c:pt idx="4">
                  <c:v>0.104308</c:v>
                </c:pt>
                <c:pt idx="5">
                  <c:v>43.352600000000002</c:v>
                </c:pt>
                <c:pt idx="6">
                  <c:v>1.36727</c:v>
                </c:pt>
                <c:pt idx="7">
                  <c:v>0.175486</c:v>
                </c:pt>
                <c:pt idx="8">
                  <c:v>4.4416399999999996</c:v>
                </c:pt>
                <c:pt idx="9">
                  <c:v>1.25806</c:v>
                </c:pt>
                <c:pt idx="10">
                  <c:v>5.45052</c:v>
                </c:pt>
                <c:pt idx="11">
                  <c:v>4.0093500000000004</c:v>
                </c:pt>
                <c:pt idx="12">
                  <c:v>40.7761</c:v>
                </c:pt>
                <c:pt idx="13">
                  <c:v>12.6739</c:v>
                </c:pt>
                <c:pt idx="14">
                  <c:v>3.98434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3097344"/>
        <c:axId val="113099136"/>
      </c:barChart>
      <c:catAx>
        <c:axId val="113097344"/>
        <c:scaling>
          <c:orientation val="minMax"/>
        </c:scaling>
        <c:delete val="0"/>
        <c:axPos val="b"/>
        <c:majorTickMark val="out"/>
        <c:minorTickMark val="none"/>
        <c:tickLblPos val="nextTo"/>
        <c:crossAx val="113099136"/>
        <c:crosses val="autoZero"/>
        <c:auto val="1"/>
        <c:lblAlgn val="ctr"/>
        <c:lblOffset val="100"/>
        <c:noMultiLvlLbl val="0"/>
      </c:catAx>
      <c:valAx>
        <c:axId val="113099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30973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Sheet2!$E$2</c:f>
              <c:strCache>
                <c:ptCount val="1"/>
                <c:pt idx="0">
                  <c:v>Cocone</c:v>
                </c:pt>
              </c:strCache>
            </c:strRef>
          </c:tx>
          <c:invertIfNegative val="0"/>
          <c:val>
            <c:numRef>
              <c:f>Sheet2!$E$3:$E$17</c:f>
              <c:numCache>
                <c:formatCode>General</c:formatCode>
                <c:ptCount val="15"/>
                <c:pt idx="0">
                  <c:v>341</c:v>
                </c:pt>
                <c:pt idx="1">
                  <c:v>341</c:v>
                </c:pt>
                <c:pt idx="2">
                  <c:v>333</c:v>
                </c:pt>
                <c:pt idx="3">
                  <c:v>333</c:v>
                </c:pt>
                <c:pt idx="4">
                  <c:v>305</c:v>
                </c:pt>
                <c:pt idx="5">
                  <c:v>292</c:v>
                </c:pt>
                <c:pt idx="6">
                  <c:v>351</c:v>
                </c:pt>
                <c:pt idx="7">
                  <c:v>375</c:v>
                </c:pt>
                <c:pt idx="8">
                  <c:v>300</c:v>
                </c:pt>
                <c:pt idx="9">
                  <c:v>289</c:v>
                </c:pt>
                <c:pt idx="10">
                  <c:v>299</c:v>
                </c:pt>
                <c:pt idx="11">
                  <c:v>306</c:v>
                </c:pt>
                <c:pt idx="12">
                  <c:v>317</c:v>
                </c:pt>
                <c:pt idx="13">
                  <c:v>372</c:v>
                </c:pt>
                <c:pt idx="14">
                  <c:v>389</c:v>
                </c:pt>
              </c:numCache>
            </c:numRef>
          </c:val>
        </c:ser>
        <c:ser>
          <c:idx val="1"/>
          <c:order val="1"/>
          <c:tx>
            <c:strRef>
              <c:f>Sheet2!$F$2</c:f>
              <c:strCache>
                <c:ptCount val="1"/>
                <c:pt idx="0">
                  <c:v>SHREC+RELIGRAD</c:v>
                </c:pt>
              </c:strCache>
            </c:strRef>
          </c:tx>
          <c:invertIfNegative val="0"/>
          <c:val>
            <c:numRef>
              <c:f>Sheet2!$F$3:$F$17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Sheet2!$G$2</c:f>
              <c:strCache>
                <c:ptCount val="1"/>
                <c:pt idx="0">
                  <c:v>SHREC+SYNGRAD</c:v>
                </c:pt>
              </c:strCache>
            </c:strRef>
          </c:tx>
          <c:invertIfNegative val="0"/>
          <c:val>
            <c:numRef>
              <c:f>Sheet2!$G$3:$G$17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1429120"/>
        <c:axId val="111430656"/>
      </c:barChart>
      <c:catAx>
        <c:axId val="111429120"/>
        <c:scaling>
          <c:orientation val="minMax"/>
        </c:scaling>
        <c:delete val="0"/>
        <c:axPos val="b"/>
        <c:majorTickMark val="out"/>
        <c:minorTickMark val="none"/>
        <c:tickLblPos val="nextTo"/>
        <c:crossAx val="111430656"/>
        <c:crosses val="autoZero"/>
        <c:auto val="1"/>
        <c:lblAlgn val="ctr"/>
        <c:lblOffset val="100"/>
        <c:noMultiLvlLbl val="0"/>
      </c:catAx>
      <c:valAx>
        <c:axId val="111430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14291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flange!$C$2</c:f>
              <c:strCache>
                <c:ptCount val="1"/>
                <c:pt idx="0">
                  <c:v>Cocone</c:v>
                </c:pt>
              </c:strCache>
            </c:strRef>
          </c:tx>
          <c:invertIfNegative val="0"/>
          <c:val>
            <c:numRef>
              <c:f>flange!$C$3:$C$12</c:f>
              <c:numCache>
                <c:formatCode>General</c:formatCode>
                <c:ptCount val="10"/>
                <c:pt idx="0">
                  <c:v>80.009100000000004</c:v>
                </c:pt>
                <c:pt idx="1">
                  <c:v>86.993300000000005</c:v>
                </c:pt>
                <c:pt idx="2">
                  <c:v>70.637200000000007</c:v>
                </c:pt>
                <c:pt idx="3">
                  <c:v>78.353999999999999</c:v>
                </c:pt>
                <c:pt idx="4">
                  <c:v>78.857600000000005</c:v>
                </c:pt>
                <c:pt idx="5">
                  <c:v>85.874899999999997</c:v>
                </c:pt>
                <c:pt idx="6">
                  <c:v>77.701800000000006</c:v>
                </c:pt>
                <c:pt idx="7">
                  <c:v>86.275099999999995</c:v>
                </c:pt>
                <c:pt idx="8">
                  <c:v>87.226299999999995</c:v>
                </c:pt>
                <c:pt idx="9">
                  <c:v>75.2363</c:v>
                </c:pt>
              </c:numCache>
            </c:numRef>
          </c:val>
        </c:ser>
        <c:ser>
          <c:idx val="1"/>
          <c:order val="1"/>
          <c:tx>
            <c:strRef>
              <c:f>flange!$D$2</c:f>
              <c:strCache>
                <c:ptCount val="1"/>
                <c:pt idx="0">
                  <c:v>SHREC + SYNGRAD</c:v>
                </c:pt>
              </c:strCache>
            </c:strRef>
          </c:tx>
          <c:invertIfNegative val="0"/>
          <c:val>
            <c:numRef>
              <c:f>flange!$D$3:$D$12</c:f>
              <c:numCache>
                <c:formatCode>General</c:formatCode>
                <c:ptCount val="10"/>
                <c:pt idx="0">
                  <c:v>4.3379200000000004</c:v>
                </c:pt>
                <c:pt idx="1">
                  <c:v>2.7700999999999998</c:v>
                </c:pt>
                <c:pt idx="2">
                  <c:v>4.3497000000000003</c:v>
                </c:pt>
                <c:pt idx="3">
                  <c:v>4.0722699999999996</c:v>
                </c:pt>
                <c:pt idx="4">
                  <c:v>2.17319</c:v>
                </c:pt>
                <c:pt idx="5">
                  <c:v>3.6621700000000001</c:v>
                </c:pt>
                <c:pt idx="6">
                  <c:v>4.3602100000000004</c:v>
                </c:pt>
                <c:pt idx="7">
                  <c:v>3.0552700000000002</c:v>
                </c:pt>
                <c:pt idx="8">
                  <c:v>6.8633600000000001</c:v>
                </c:pt>
                <c:pt idx="9">
                  <c:v>3.6751499999999999</c:v>
                </c:pt>
              </c:numCache>
            </c:numRef>
          </c:val>
        </c:ser>
        <c:ser>
          <c:idx val="2"/>
          <c:order val="2"/>
          <c:tx>
            <c:strRef>
              <c:f>flange!$E$2</c:f>
              <c:strCache>
                <c:ptCount val="1"/>
                <c:pt idx="0">
                  <c:v>SHREC + RELIGRAD</c:v>
                </c:pt>
              </c:strCache>
            </c:strRef>
          </c:tx>
          <c:invertIfNegative val="0"/>
          <c:val>
            <c:numRef>
              <c:f>flange!$E$3:$E$12</c:f>
              <c:numCache>
                <c:formatCode>General</c:formatCode>
                <c:ptCount val="10"/>
                <c:pt idx="0">
                  <c:v>35.0276</c:v>
                </c:pt>
                <c:pt idx="1">
                  <c:v>47.838200000000001</c:v>
                </c:pt>
                <c:pt idx="2">
                  <c:v>35.0334</c:v>
                </c:pt>
                <c:pt idx="3">
                  <c:v>41.867199999999997</c:v>
                </c:pt>
                <c:pt idx="4">
                  <c:v>42.667900000000003</c:v>
                </c:pt>
                <c:pt idx="5">
                  <c:v>24.410599999999999</c:v>
                </c:pt>
                <c:pt idx="6">
                  <c:v>34.938400000000001</c:v>
                </c:pt>
                <c:pt idx="7">
                  <c:v>47.814900000000002</c:v>
                </c:pt>
                <c:pt idx="8">
                  <c:v>34.894799999999996</c:v>
                </c:pt>
                <c:pt idx="9">
                  <c:v>24.3201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1350912"/>
        <c:axId val="111352448"/>
      </c:barChart>
      <c:catAx>
        <c:axId val="111350912"/>
        <c:scaling>
          <c:orientation val="minMax"/>
        </c:scaling>
        <c:delete val="0"/>
        <c:axPos val="b"/>
        <c:majorTickMark val="out"/>
        <c:minorTickMark val="none"/>
        <c:tickLblPos val="nextTo"/>
        <c:crossAx val="111352448"/>
        <c:crosses val="autoZero"/>
        <c:auto val="1"/>
        <c:lblAlgn val="ctr"/>
        <c:lblOffset val="100"/>
        <c:noMultiLvlLbl val="0"/>
      </c:catAx>
      <c:valAx>
        <c:axId val="111352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135091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58138998250218732"/>
          <c:y val="0.10146799358413532"/>
          <c:w val="0.11983303488933042"/>
          <c:h val="0.1093449033156569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flange!$F$2</c:f>
              <c:strCache>
                <c:ptCount val="1"/>
                <c:pt idx="0">
                  <c:v>Cocone</c:v>
                </c:pt>
              </c:strCache>
            </c:strRef>
          </c:tx>
          <c:invertIfNegative val="0"/>
          <c:val>
            <c:numRef>
              <c:f>flange!$F$3:$F$12</c:f>
              <c:numCache>
                <c:formatCode>General</c:formatCode>
                <c:ptCount val="10"/>
                <c:pt idx="0">
                  <c:v>840</c:v>
                </c:pt>
                <c:pt idx="1">
                  <c:v>743</c:v>
                </c:pt>
                <c:pt idx="2">
                  <c:v>703</c:v>
                </c:pt>
                <c:pt idx="3">
                  <c:v>714</c:v>
                </c:pt>
                <c:pt idx="4">
                  <c:v>782</c:v>
                </c:pt>
                <c:pt idx="5">
                  <c:v>863</c:v>
                </c:pt>
                <c:pt idx="6">
                  <c:v>675</c:v>
                </c:pt>
                <c:pt idx="7">
                  <c:v>735</c:v>
                </c:pt>
                <c:pt idx="8">
                  <c:v>753</c:v>
                </c:pt>
                <c:pt idx="9">
                  <c:v>731</c:v>
                </c:pt>
              </c:numCache>
            </c:numRef>
          </c:val>
        </c:ser>
        <c:ser>
          <c:idx val="1"/>
          <c:order val="1"/>
          <c:tx>
            <c:strRef>
              <c:f>flange!$G$2</c:f>
              <c:strCache>
                <c:ptCount val="1"/>
                <c:pt idx="0">
                  <c:v>SHREC + SYNGRAD</c:v>
                </c:pt>
              </c:strCache>
            </c:strRef>
          </c:tx>
          <c:invertIfNegative val="0"/>
          <c:val>
            <c:numRef>
              <c:f>flange!$G$3:$G$12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2"/>
          <c:order val="2"/>
          <c:tx>
            <c:strRef>
              <c:f>flange!$H$2</c:f>
              <c:strCache>
                <c:ptCount val="1"/>
                <c:pt idx="0">
                  <c:v>SHREC + RELIGRAD</c:v>
                </c:pt>
              </c:strCache>
            </c:strRef>
          </c:tx>
          <c:invertIfNegative val="0"/>
          <c:val>
            <c:numRef>
              <c:f>flange!$H$3:$H$12</c:f>
              <c:numCache>
                <c:formatCode>General</c:formatCode>
                <c:ptCount val="10"/>
                <c:pt idx="0">
                  <c:v>5</c:v>
                </c:pt>
                <c:pt idx="1">
                  <c:v>4</c:v>
                </c:pt>
                <c:pt idx="2">
                  <c:v>5</c:v>
                </c:pt>
                <c:pt idx="3">
                  <c:v>2</c:v>
                </c:pt>
                <c:pt idx="4">
                  <c:v>3</c:v>
                </c:pt>
                <c:pt idx="5">
                  <c:v>0</c:v>
                </c:pt>
                <c:pt idx="6">
                  <c:v>6</c:v>
                </c:pt>
                <c:pt idx="7">
                  <c:v>10</c:v>
                </c:pt>
                <c:pt idx="8">
                  <c:v>4</c:v>
                </c:pt>
                <c:pt idx="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1388160"/>
        <c:axId val="111389696"/>
      </c:barChart>
      <c:catAx>
        <c:axId val="111388160"/>
        <c:scaling>
          <c:orientation val="minMax"/>
        </c:scaling>
        <c:delete val="0"/>
        <c:axPos val="b"/>
        <c:majorTickMark val="out"/>
        <c:minorTickMark val="none"/>
        <c:tickLblPos val="nextTo"/>
        <c:crossAx val="111389696"/>
        <c:crosses val="autoZero"/>
        <c:auto val="1"/>
        <c:lblAlgn val="ctr"/>
        <c:lblOffset val="100"/>
        <c:noMultiLvlLbl val="0"/>
      </c:catAx>
      <c:valAx>
        <c:axId val="111389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13881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428625</xdr:colOff>
      <xdr:row>4</xdr:row>
      <xdr:rowOff>47625</xdr:rowOff>
    </xdr:from>
    <xdr:to>
      <xdr:col>23</xdr:col>
      <xdr:colOff>428625</xdr:colOff>
      <xdr:row>33</xdr:row>
      <xdr:rowOff>9525</xdr:rowOff>
    </xdr:to>
    <xdr:graphicFrame macro="">
      <xdr:nvGraphicFramePr>
        <xdr:cNvPr id="3" name="Chart 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22</xdr:row>
      <xdr:rowOff>66675</xdr:rowOff>
    </xdr:from>
    <xdr:to>
      <xdr:col>5</xdr:col>
      <xdr:colOff>581025</xdr:colOff>
      <xdr:row>36</xdr:row>
      <xdr:rowOff>142875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361950</xdr:colOff>
      <xdr:row>14</xdr:row>
      <xdr:rowOff>142875</xdr:rowOff>
    </xdr:from>
    <xdr:to>
      <xdr:col>16</xdr:col>
      <xdr:colOff>57150</xdr:colOff>
      <xdr:row>29</xdr:row>
      <xdr:rowOff>28575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24</xdr:row>
      <xdr:rowOff>128587</xdr:rowOff>
    </xdr:from>
    <xdr:to>
      <xdr:col>6</xdr:col>
      <xdr:colOff>0</xdr:colOff>
      <xdr:row>39</xdr:row>
      <xdr:rowOff>14287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66675</xdr:colOff>
      <xdr:row>14</xdr:row>
      <xdr:rowOff>142875</xdr:rowOff>
    </xdr:from>
    <xdr:to>
      <xdr:col>15</xdr:col>
      <xdr:colOff>371475</xdr:colOff>
      <xdr:row>29</xdr:row>
      <xdr:rowOff>28575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surf_comp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surf_comp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>
      <selection activeCell="J8" sqref="J8"/>
    </sheetView>
  </sheetViews>
  <sheetFormatPr defaultRowHeight="15" x14ac:dyDescent="0.25"/>
  <cols>
    <col min="2" max="5" width="12.7109375" bestFit="1" customWidth="1"/>
    <col min="6" max="6" width="15.85546875" bestFit="1" customWidth="1"/>
  </cols>
  <sheetData>
    <row r="1" spans="1:6" x14ac:dyDescent="0.25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>
        <v>100</v>
      </c>
      <c r="B2">
        <v>7.9395599999999996E-4</v>
      </c>
      <c r="C2">
        <v>52.187899999999999</v>
      </c>
      <c r="D2">
        <v>3.5316499999999999E-3</v>
      </c>
      <c r="E2">
        <v>8.685E-3</v>
      </c>
      <c r="F2">
        <v>345</v>
      </c>
    </row>
    <row r="3" spans="1:6" x14ac:dyDescent="0.25">
      <c r="A3">
        <f>A2+1</f>
        <v>101</v>
      </c>
      <c r="B3">
        <v>7.9395599999999996E-4</v>
      </c>
      <c r="C3">
        <v>54.1676</v>
      </c>
      <c r="D3">
        <v>3.5316499999999999E-3</v>
      </c>
      <c r="E3">
        <v>7.50126E-3</v>
      </c>
      <c r="F3">
        <v>369</v>
      </c>
    </row>
    <row r="4" spans="1:6" x14ac:dyDescent="0.25">
      <c r="A4">
        <f t="shared" ref="A4:A33" si="0">A3+1</f>
        <v>102</v>
      </c>
      <c r="B4">
        <v>7.9395599999999996E-4</v>
      </c>
      <c r="C4">
        <v>53.247300000000003</v>
      </c>
      <c r="D4">
        <v>3.5316499999999999E-3</v>
      </c>
      <c r="E4">
        <v>8.685E-3</v>
      </c>
      <c r="F4">
        <v>343</v>
      </c>
    </row>
    <row r="5" spans="1:6" x14ac:dyDescent="0.25">
      <c r="A5">
        <f t="shared" si="0"/>
        <v>103</v>
      </c>
      <c r="B5">
        <v>7.9395599999999996E-4</v>
      </c>
      <c r="C5">
        <v>52.252000000000002</v>
      </c>
      <c r="D5">
        <v>3.5316499999999999E-3</v>
      </c>
      <c r="E5">
        <v>7.50126E-3</v>
      </c>
      <c r="F5">
        <v>378</v>
      </c>
    </row>
    <row r="6" spans="1:6" x14ac:dyDescent="0.25">
      <c r="A6">
        <f t="shared" si="0"/>
        <v>104</v>
      </c>
      <c r="B6">
        <v>7.9395599999999996E-4</v>
      </c>
      <c r="C6">
        <v>53.247300000000003</v>
      </c>
      <c r="D6">
        <v>3.5316499999999999E-3</v>
      </c>
      <c r="E6">
        <v>8.685E-3</v>
      </c>
      <c r="F6">
        <v>343</v>
      </c>
    </row>
    <row r="7" spans="1:6" x14ac:dyDescent="0.25">
      <c r="A7">
        <f t="shared" si="0"/>
        <v>105</v>
      </c>
      <c r="B7">
        <v>7.9395599999999996E-4</v>
      </c>
      <c r="C7">
        <v>52.187899999999999</v>
      </c>
      <c r="D7">
        <v>3.5316499999999999E-3</v>
      </c>
      <c r="E7">
        <v>8.685E-3</v>
      </c>
      <c r="F7">
        <v>345</v>
      </c>
    </row>
    <row r="8" spans="1:6" x14ac:dyDescent="0.25">
      <c r="A8">
        <f t="shared" si="0"/>
        <v>106</v>
      </c>
      <c r="B8">
        <v>7.9395599999999996E-4</v>
      </c>
      <c r="C8">
        <v>53.247300000000003</v>
      </c>
      <c r="D8">
        <v>3.5316499999999999E-3</v>
      </c>
      <c r="E8">
        <v>8.685E-3</v>
      </c>
      <c r="F8">
        <v>343</v>
      </c>
    </row>
    <row r="9" spans="1:6" x14ac:dyDescent="0.25">
      <c r="A9">
        <f t="shared" si="0"/>
        <v>107</v>
      </c>
      <c r="B9">
        <v>7.9395599999999996E-4</v>
      </c>
      <c r="C9">
        <v>53.247300000000003</v>
      </c>
      <c r="D9">
        <v>3.5316499999999999E-3</v>
      </c>
      <c r="E9">
        <v>8.685E-3</v>
      </c>
      <c r="F9">
        <v>343</v>
      </c>
    </row>
    <row r="10" spans="1:6" x14ac:dyDescent="0.25">
      <c r="A10">
        <f t="shared" si="0"/>
        <v>108</v>
      </c>
      <c r="B10">
        <v>7.9395599999999996E-4</v>
      </c>
      <c r="C10">
        <v>54.1676</v>
      </c>
      <c r="D10">
        <v>3.5316499999999999E-3</v>
      </c>
      <c r="E10">
        <v>9.7543000000000005E-3</v>
      </c>
      <c r="F10">
        <v>395</v>
      </c>
    </row>
    <row r="11" spans="1:6" x14ac:dyDescent="0.25">
      <c r="A11">
        <f t="shared" si="0"/>
        <v>109</v>
      </c>
      <c r="B11">
        <v>7.9395599999999996E-4</v>
      </c>
      <c r="C11">
        <v>52.187899999999999</v>
      </c>
      <c r="D11">
        <v>3.5316499999999999E-3</v>
      </c>
      <c r="E11">
        <v>8.685E-3</v>
      </c>
      <c r="F11">
        <v>345</v>
      </c>
    </row>
    <row r="12" spans="1:6" x14ac:dyDescent="0.25">
      <c r="A12">
        <f t="shared" si="0"/>
        <v>110</v>
      </c>
      <c r="B12">
        <v>7.9395599999999996E-4</v>
      </c>
      <c r="C12">
        <v>53.247300000000003</v>
      </c>
      <c r="D12">
        <v>3.5316499999999999E-3</v>
      </c>
      <c r="E12">
        <v>8.685E-3</v>
      </c>
      <c r="F12">
        <v>343</v>
      </c>
    </row>
    <row r="13" spans="1:6" x14ac:dyDescent="0.25">
      <c r="A13">
        <f t="shared" si="0"/>
        <v>111</v>
      </c>
      <c r="B13">
        <v>7.9395599999999996E-4</v>
      </c>
      <c r="C13">
        <v>54.1676</v>
      </c>
      <c r="D13">
        <v>3.5316499999999999E-3</v>
      </c>
      <c r="E13">
        <v>9.7543000000000005E-3</v>
      </c>
      <c r="F13">
        <v>395</v>
      </c>
    </row>
    <row r="14" spans="1:6" x14ac:dyDescent="0.25">
      <c r="A14">
        <f t="shared" si="0"/>
        <v>112</v>
      </c>
      <c r="B14">
        <v>3.1120399999999998E-4</v>
      </c>
      <c r="C14">
        <v>54.087400000000002</v>
      </c>
      <c r="D14">
        <v>5.9807100000000004E-4</v>
      </c>
      <c r="E14">
        <v>7.3416100000000001E-3</v>
      </c>
      <c r="F14">
        <v>672</v>
      </c>
    </row>
    <row r="15" spans="1:6" x14ac:dyDescent="0.25">
      <c r="A15">
        <f t="shared" si="0"/>
        <v>113</v>
      </c>
      <c r="B15">
        <v>1.97956E-4</v>
      </c>
      <c r="C15">
        <v>54.252400000000002</v>
      </c>
      <c r="D15">
        <v>6.29679E-3</v>
      </c>
      <c r="E15">
        <v>1.5831000000000001E-2</v>
      </c>
      <c r="F15">
        <v>636</v>
      </c>
    </row>
    <row r="16" spans="1:6" x14ac:dyDescent="0.25">
      <c r="A16">
        <f t="shared" si="0"/>
        <v>114</v>
      </c>
      <c r="B16">
        <v>1.6163899999999999E-4</v>
      </c>
      <c r="C16">
        <v>54.139499999999998</v>
      </c>
      <c r="D16">
        <v>1.6954400000000001E-2</v>
      </c>
      <c r="E16">
        <v>1.9001500000000001E-2</v>
      </c>
      <c r="F16">
        <v>701</v>
      </c>
    </row>
    <row r="17" spans="1:6" x14ac:dyDescent="0.25">
      <c r="A17">
        <f t="shared" si="0"/>
        <v>115</v>
      </c>
      <c r="B17">
        <v>1.7038900000000001E-4</v>
      </c>
      <c r="C17">
        <v>53.990400000000001</v>
      </c>
      <c r="D17">
        <v>1.19893E-2</v>
      </c>
      <c r="E17">
        <v>1.24303E-2</v>
      </c>
      <c r="F17">
        <v>753</v>
      </c>
    </row>
    <row r="18" spans="1:6" x14ac:dyDescent="0.25">
      <c r="A18">
        <f t="shared" si="0"/>
        <v>116</v>
      </c>
      <c r="B18">
        <v>1.5316900000000001E-4</v>
      </c>
      <c r="C18">
        <v>54.258099999999999</v>
      </c>
      <c r="D18">
        <v>9.4264699999999993E-3</v>
      </c>
      <c r="E18">
        <v>1.04124E-2</v>
      </c>
      <c r="F18">
        <v>628</v>
      </c>
    </row>
    <row r="19" spans="1:6" x14ac:dyDescent="0.25">
      <c r="A19">
        <f t="shared" si="0"/>
        <v>117</v>
      </c>
      <c r="B19">
        <v>1.3230699999999999E-4</v>
      </c>
      <c r="C19">
        <v>54.0914</v>
      </c>
      <c r="D19">
        <v>1.04347E-2</v>
      </c>
      <c r="E19">
        <v>1.1618699999999999E-2</v>
      </c>
      <c r="F19">
        <v>730</v>
      </c>
    </row>
    <row r="20" spans="1:6" x14ac:dyDescent="0.25">
      <c r="A20">
        <f t="shared" si="0"/>
        <v>118</v>
      </c>
      <c r="B20">
        <v>1.41371E-4</v>
      </c>
      <c r="C20">
        <v>53.870399999999997</v>
      </c>
      <c r="D20">
        <v>1.40159E-2</v>
      </c>
      <c r="E20">
        <v>1.6503799999999999E-2</v>
      </c>
      <c r="F20">
        <v>682</v>
      </c>
    </row>
    <row r="21" spans="1:6" x14ac:dyDescent="0.25">
      <c r="A21">
        <f t="shared" si="0"/>
        <v>119</v>
      </c>
      <c r="B21">
        <v>1.77484E-4</v>
      </c>
      <c r="C21">
        <v>53.548099999999998</v>
      </c>
      <c r="D21">
        <v>4.7211199999999997E-3</v>
      </c>
      <c r="E21">
        <v>7.5197500000000004E-3</v>
      </c>
      <c r="F21">
        <v>710</v>
      </c>
    </row>
    <row r="22" spans="1:6" x14ac:dyDescent="0.25">
      <c r="A22">
        <f t="shared" si="0"/>
        <v>120</v>
      </c>
      <c r="B22">
        <v>1.4361899999999999E-4</v>
      </c>
      <c r="C22">
        <v>54.320799999999998</v>
      </c>
      <c r="D22">
        <v>1.6000199999999999E-2</v>
      </c>
      <c r="E22">
        <v>1.8092799999999999E-2</v>
      </c>
      <c r="F22">
        <v>604</v>
      </c>
    </row>
    <row r="23" spans="1:6" x14ac:dyDescent="0.25">
      <c r="A23">
        <f t="shared" si="0"/>
        <v>121</v>
      </c>
      <c r="B23">
        <v>1.5966E-4</v>
      </c>
      <c r="C23">
        <v>53.983800000000002</v>
      </c>
      <c r="D23">
        <v>1.4809900000000001E-2</v>
      </c>
      <c r="E23">
        <v>1.6174600000000001E-2</v>
      </c>
      <c r="F23">
        <v>726</v>
      </c>
    </row>
    <row r="24" spans="1:6" x14ac:dyDescent="0.25">
      <c r="A24">
        <f t="shared" si="0"/>
        <v>122</v>
      </c>
      <c r="B24">
        <v>5.0810000000000004E-4</v>
      </c>
      <c r="C24">
        <v>53.268999999999998</v>
      </c>
      <c r="D24">
        <v>1.42551E-2</v>
      </c>
      <c r="E24">
        <v>1.48098E-2</v>
      </c>
      <c r="F24">
        <v>609</v>
      </c>
    </row>
    <row r="25" spans="1:6" x14ac:dyDescent="0.25">
      <c r="A25">
        <f t="shared" si="0"/>
        <v>123</v>
      </c>
      <c r="B25">
        <v>2.2163599999999999E-4</v>
      </c>
      <c r="C25">
        <v>53.439900000000002</v>
      </c>
      <c r="D25">
        <v>9.4480699999999994E-3</v>
      </c>
      <c r="E25">
        <v>2.5334499999999999E-2</v>
      </c>
      <c r="F25">
        <v>672</v>
      </c>
    </row>
    <row r="26" spans="1:6" x14ac:dyDescent="0.25">
      <c r="A26">
        <f t="shared" si="0"/>
        <v>124</v>
      </c>
      <c r="B26">
        <v>2.04694E-4</v>
      </c>
      <c r="C26">
        <v>53.927399999999999</v>
      </c>
      <c r="D26">
        <v>1.71877E-2</v>
      </c>
      <c r="E26">
        <v>2.3758399999999999E-2</v>
      </c>
      <c r="F26">
        <v>707</v>
      </c>
    </row>
    <row r="27" spans="1:6" x14ac:dyDescent="0.25">
      <c r="A27">
        <f t="shared" si="0"/>
        <v>125</v>
      </c>
      <c r="B27">
        <v>1.98171E-4</v>
      </c>
      <c r="C27">
        <v>54.109200000000001</v>
      </c>
      <c r="D27">
        <v>1.3464800000000001E-2</v>
      </c>
      <c r="E27">
        <v>1.3850700000000001E-2</v>
      </c>
      <c r="F27">
        <v>720</v>
      </c>
    </row>
    <row r="28" spans="1:6" x14ac:dyDescent="0.25">
      <c r="A28">
        <f t="shared" si="0"/>
        <v>126</v>
      </c>
      <c r="B28">
        <v>1.8867999999999999E-4</v>
      </c>
      <c r="C28">
        <v>53.695099999999996</v>
      </c>
      <c r="D28">
        <v>1.36411E-2</v>
      </c>
      <c r="E28">
        <v>1.36566E-2</v>
      </c>
      <c r="F28">
        <v>643</v>
      </c>
    </row>
    <row r="29" spans="1:6" x14ac:dyDescent="0.25">
      <c r="A29">
        <f t="shared" si="0"/>
        <v>127</v>
      </c>
      <c r="B29">
        <v>1.7463999999999999E-4</v>
      </c>
      <c r="C29">
        <v>54.441000000000003</v>
      </c>
      <c r="D29">
        <v>1.6228099999999999E-2</v>
      </c>
      <c r="E29">
        <v>1.6372100000000001E-2</v>
      </c>
      <c r="F29">
        <v>742</v>
      </c>
    </row>
    <row r="30" spans="1:6" x14ac:dyDescent="0.25">
      <c r="A30">
        <f t="shared" si="0"/>
        <v>128</v>
      </c>
      <c r="B30">
        <v>1.8469600000000001E-4</v>
      </c>
      <c r="C30">
        <v>54.0383</v>
      </c>
      <c r="D30">
        <v>1.6034400000000001E-2</v>
      </c>
      <c r="E30">
        <v>1.63021E-2</v>
      </c>
      <c r="F30">
        <v>751</v>
      </c>
    </row>
    <row r="31" spans="1:6" x14ac:dyDescent="0.25">
      <c r="A31">
        <f t="shared" si="0"/>
        <v>129</v>
      </c>
      <c r="B31">
        <v>1.82518E-4</v>
      </c>
      <c r="C31">
        <v>54.5411</v>
      </c>
      <c r="D31">
        <v>1.4612399999999999E-2</v>
      </c>
      <c r="E31">
        <v>1.4968499999999999E-2</v>
      </c>
      <c r="F31">
        <v>711</v>
      </c>
    </row>
    <row r="32" spans="1:6" x14ac:dyDescent="0.25">
      <c r="A32">
        <f t="shared" si="0"/>
        <v>130</v>
      </c>
      <c r="B32">
        <v>1.3339600000000001E-4</v>
      </c>
      <c r="C32">
        <v>53.830100000000002</v>
      </c>
      <c r="D32">
        <v>1.436E-2</v>
      </c>
      <c r="E32">
        <v>1.6759799999999998E-2</v>
      </c>
      <c r="F32">
        <v>766</v>
      </c>
    </row>
    <row r="33" spans="1:6" x14ac:dyDescent="0.25">
      <c r="A33">
        <f t="shared" si="0"/>
        <v>131</v>
      </c>
      <c r="B33">
        <v>1.2720099999999999E-4</v>
      </c>
      <c r="C33">
        <v>54.632199999999997</v>
      </c>
      <c r="D33">
        <v>1.4437200000000001E-2</v>
      </c>
      <c r="E33">
        <v>1.7528599999999998E-2</v>
      </c>
      <c r="F33">
        <v>750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tabSelected="1" workbookViewId="0">
      <selection activeCell="E3" sqref="E3"/>
    </sheetView>
  </sheetViews>
  <sheetFormatPr defaultRowHeight="15" x14ac:dyDescent="0.25"/>
  <cols>
    <col min="3" max="3" width="16.140625" bestFit="1" customWidth="1"/>
    <col min="4" max="4" width="16.28515625" bestFit="1" customWidth="1"/>
    <col min="5" max="5" width="4" bestFit="1" customWidth="1"/>
    <col min="6" max="6" width="16.140625" bestFit="1" customWidth="1"/>
    <col min="7" max="7" width="16.28515625" bestFit="1" customWidth="1"/>
  </cols>
  <sheetData>
    <row r="1" spans="1:10" x14ac:dyDescent="0.25">
      <c r="A1" s="1" t="s">
        <v>38</v>
      </c>
      <c r="B1" s="1"/>
      <c r="C1" s="1"/>
      <c r="D1" s="1"/>
      <c r="E1" s="1"/>
      <c r="F1" s="1"/>
      <c r="G1" s="1"/>
    </row>
    <row r="2" spans="1:10" x14ac:dyDescent="0.25">
      <c r="E2" t="s">
        <v>39</v>
      </c>
      <c r="F2" t="s">
        <v>36</v>
      </c>
      <c r="G2" t="s">
        <v>37</v>
      </c>
    </row>
    <row r="3" spans="1:10" x14ac:dyDescent="0.25">
      <c r="A3" t="s">
        <v>6</v>
      </c>
      <c r="B3">
        <v>77.784300000000002</v>
      </c>
      <c r="C3">
        <v>0.10568</v>
      </c>
      <c r="D3">
        <v>0.87681900000000002</v>
      </c>
      <c r="E3">
        <v>341</v>
      </c>
      <c r="F3">
        <v>0</v>
      </c>
      <c r="G3">
        <v>0</v>
      </c>
      <c r="I3">
        <f>AVERAGE(E3:E17)</f>
        <v>329.53333333333336</v>
      </c>
      <c r="J3">
        <f>AVERAGE(D3:D17)</f>
        <v>8.0733899999999998</v>
      </c>
    </row>
    <row r="4" spans="1:10" x14ac:dyDescent="0.25">
      <c r="A4" t="s">
        <v>7</v>
      </c>
      <c r="B4">
        <v>77.784300000000002</v>
      </c>
      <c r="C4">
        <v>0.103753</v>
      </c>
      <c r="D4">
        <v>0.87681900000000002</v>
      </c>
      <c r="E4">
        <v>341</v>
      </c>
      <c r="F4">
        <v>0</v>
      </c>
      <c r="G4">
        <v>0</v>
      </c>
      <c r="J4">
        <f>AVERAGE(B3:B17)</f>
        <v>79.06582666666668</v>
      </c>
    </row>
    <row r="5" spans="1:10" x14ac:dyDescent="0.25">
      <c r="A5" t="s">
        <v>8</v>
      </c>
      <c r="B5">
        <v>77.784300000000002</v>
      </c>
      <c r="C5">
        <v>0.103753</v>
      </c>
      <c r="D5">
        <v>0.87681900000000002</v>
      </c>
      <c r="E5">
        <v>333</v>
      </c>
      <c r="F5">
        <v>0</v>
      </c>
      <c r="G5">
        <v>0</v>
      </c>
    </row>
    <row r="6" spans="1:10" x14ac:dyDescent="0.25">
      <c r="A6" t="s">
        <v>9</v>
      </c>
      <c r="B6">
        <v>77.784300000000002</v>
      </c>
      <c r="C6">
        <v>0.103753</v>
      </c>
      <c r="D6">
        <v>0.87681900000000002</v>
      </c>
      <c r="E6">
        <v>333</v>
      </c>
      <c r="F6">
        <v>0</v>
      </c>
      <c r="G6">
        <v>0</v>
      </c>
    </row>
    <row r="7" spans="1:10" x14ac:dyDescent="0.25">
      <c r="A7" t="s">
        <v>10</v>
      </c>
      <c r="B7">
        <v>76.999799999999993</v>
      </c>
      <c r="C7">
        <v>0.20761399999999999</v>
      </c>
      <c r="D7">
        <v>0.104308</v>
      </c>
      <c r="E7">
        <v>305</v>
      </c>
      <c r="F7">
        <v>0</v>
      </c>
      <c r="G7">
        <v>0</v>
      </c>
    </row>
    <row r="8" spans="1:10" x14ac:dyDescent="0.25">
      <c r="A8" t="s">
        <v>11</v>
      </c>
      <c r="B8">
        <v>87.245199999999997</v>
      </c>
      <c r="C8">
        <v>0.152361</v>
      </c>
      <c r="D8">
        <v>43.352600000000002</v>
      </c>
      <c r="E8">
        <v>292</v>
      </c>
      <c r="F8">
        <v>4</v>
      </c>
      <c r="G8">
        <v>0</v>
      </c>
    </row>
    <row r="9" spans="1:10" x14ac:dyDescent="0.25">
      <c r="A9" t="s">
        <v>12</v>
      </c>
      <c r="B9">
        <v>76.058999999999997</v>
      </c>
      <c r="C9">
        <v>1.3787199999999999</v>
      </c>
      <c r="D9">
        <v>1.36727</v>
      </c>
      <c r="E9">
        <v>351</v>
      </c>
      <c r="F9">
        <v>0</v>
      </c>
      <c r="G9">
        <v>0</v>
      </c>
    </row>
    <row r="10" spans="1:10" x14ac:dyDescent="0.25">
      <c r="A10" t="s">
        <v>13</v>
      </c>
      <c r="B10">
        <v>76.396100000000004</v>
      </c>
      <c r="C10">
        <v>0.19907</v>
      </c>
      <c r="D10">
        <v>0.175486</v>
      </c>
      <c r="E10">
        <v>375</v>
      </c>
      <c r="F10">
        <v>0</v>
      </c>
      <c r="G10">
        <v>0</v>
      </c>
    </row>
    <row r="11" spans="1:10" x14ac:dyDescent="0.25">
      <c r="A11" t="s">
        <v>14</v>
      </c>
      <c r="B11">
        <v>80.220500000000001</v>
      </c>
      <c r="C11">
        <v>0.217416</v>
      </c>
      <c r="D11">
        <v>4.4416399999999996</v>
      </c>
      <c r="E11">
        <v>300</v>
      </c>
      <c r="F11">
        <v>0</v>
      </c>
      <c r="G11">
        <v>0</v>
      </c>
    </row>
    <row r="12" spans="1:10" x14ac:dyDescent="0.25">
      <c r="A12" t="s">
        <v>15</v>
      </c>
      <c r="B12">
        <v>76.757300000000001</v>
      </c>
      <c r="C12">
        <v>0.2621</v>
      </c>
      <c r="D12">
        <v>1.25806</v>
      </c>
      <c r="E12">
        <v>289</v>
      </c>
      <c r="F12">
        <v>0</v>
      </c>
      <c r="G12">
        <v>0</v>
      </c>
    </row>
    <row r="13" spans="1:10" x14ac:dyDescent="0.25">
      <c r="A13" t="s">
        <v>16</v>
      </c>
      <c r="B13">
        <v>78.205500000000001</v>
      </c>
      <c r="C13">
        <v>0.19962299999999999</v>
      </c>
      <c r="D13">
        <v>5.45052</v>
      </c>
      <c r="E13">
        <v>299</v>
      </c>
      <c r="F13">
        <v>0</v>
      </c>
      <c r="G13">
        <v>0</v>
      </c>
    </row>
    <row r="14" spans="1:10" x14ac:dyDescent="0.25">
      <c r="A14" t="s">
        <v>17</v>
      </c>
      <c r="B14">
        <v>77.963700000000003</v>
      </c>
      <c r="C14">
        <v>0.16617999999999999</v>
      </c>
      <c r="D14">
        <v>4.0093500000000004</v>
      </c>
      <c r="E14">
        <v>306</v>
      </c>
      <c r="F14">
        <v>0</v>
      </c>
      <c r="G14">
        <v>0</v>
      </c>
    </row>
    <row r="15" spans="1:10" x14ac:dyDescent="0.25">
      <c r="A15" t="s">
        <v>18</v>
      </c>
      <c r="B15">
        <v>83.803299999999993</v>
      </c>
      <c r="C15">
        <v>0.20194899999999999</v>
      </c>
      <c r="D15">
        <v>40.7761</v>
      </c>
      <c r="E15">
        <v>317</v>
      </c>
      <c r="F15">
        <v>2</v>
      </c>
      <c r="G15">
        <v>0</v>
      </c>
    </row>
    <row r="16" spans="1:10" x14ac:dyDescent="0.25">
      <c r="A16" t="s">
        <v>19</v>
      </c>
      <c r="B16">
        <v>83.799599999999998</v>
      </c>
      <c r="C16">
        <v>0.23141700000000001</v>
      </c>
      <c r="D16">
        <v>12.6739</v>
      </c>
      <c r="E16">
        <v>372</v>
      </c>
      <c r="F16">
        <v>0</v>
      </c>
      <c r="G16">
        <v>0</v>
      </c>
    </row>
    <row r="17" spans="1:7" x14ac:dyDescent="0.25">
      <c r="A17" t="s">
        <v>20</v>
      </c>
      <c r="B17">
        <v>77.400199999999998</v>
      </c>
      <c r="C17">
        <v>0.215335</v>
      </c>
      <c r="D17">
        <v>3.98434</v>
      </c>
      <c r="E17">
        <v>389</v>
      </c>
      <c r="F17">
        <v>0</v>
      </c>
      <c r="G17">
        <v>0</v>
      </c>
    </row>
  </sheetData>
  <mergeCells count="1">
    <mergeCell ref="A1:G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selection activeCell="C3" sqref="C3"/>
    </sheetView>
  </sheetViews>
  <sheetFormatPr defaultRowHeight="15" x14ac:dyDescent="0.25"/>
  <cols>
    <col min="1" max="1" width="9" bestFit="1" customWidth="1"/>
    <col min="2" max="2" width="8" customWidth="1"/>
    <col min="3" max="3" width="8" bestFit="1" customWidth="1"/>
    <col min="4" max="4" width="18" bestFit="1" customWidth="1"/>
    <col min="5" max="5" width="18.140625" bestFit="1" customWidth="1"/>
    <col min="6" max="6" width="9.28515625" customWidth="1"/>
    <col min="7" max="7" width="16.140625" bestFit="1" customWidth="1"/>
    <col min="8" max="8" width="18.140625" bestFit="1" customWidth="1"/>
  </cols>
  <sheetData>
    <row r="1" spans="1:8" x14ac:dyDescent="0.25">
      <c r="A1" t="s">
        <v>21</v>
      </c>
    </row>
    <row r="2" spans="1:8" x14ac:dyDescent="0.25">
      <c r="A2" t="s">
        <v>22</v>
      </c>
      <c r="B2" t="s">
        <v>23</v>
      </c>
      <c r="C2" t="s">
        <v>39</v>
      </c>
      <c r="D2" t="s">
        <v>35</v>
      </c>
      <c r="E2" t="s">
        <v>34</v>
      </c>
      <c r="F2" t="s">
        <v>39</v>
      </c>
      <c r="G2" t="s">
        <v>35</v>
      </c>
      <c r="H2" t="s">
        <v>34</v>
      </c>
    </row>
    <row r="3" spans="1:8" x14ac:dyDescent="0.25">
      <c r="A3" t="s">
        <v>24</v>
      </c>
      <c r="B3">
        <v>22.8413</v>
      </c>
      <c r="C3">
        <v>80.009100000000004</v>
      </c>
      <c r="D3">
        <v>4.3379200000000004</v>
      </c>
      <c r="E3">
        <v>35.0276</v>
      </c>
      <c r="F3">
        <v>840</v>
      </c>
      <c r="G3">
        <v>0</v>
      </c>
      <c r="H3">
        <v>5</v>
      </c>
    </row>
    <row r="4" spans="1:8" x14ac:dyDescent="0.25">
      <c r="A4" t="s">
        <v>25</v>
      </c>
      <c r="B4">
        <v>12.910500000000001</v>
      </c>
      <c r="C4">
        <v>86.993300000000005</v>
      </c>
      <c r="D4">
        <v>2.7700999999999998</v>
      </c>
      <c r="E4">
        <v>47.838200000000001</v>
      </c>
      <c r="F4">
        <v>743</v>
      </c>
      <c r="G4">
        <v>0</v>
      </c>
      <c r="H4">
        <v>4</v>
      </c>
    </row>
    <row r="5" spans="1:8" x14ac:dyDescent="0.25">
      <c r="A5" t="s">
        <v>26</v>
      </c>
      <c r="B5">
        <v>11.3813</v>
      </c>
      <c r="C5">
        <v>70.637200000000007</v>
      </c>
      <c r="D5">
        <v>4.3497000000000003</v>
      </c>
      <c r="E5">
        <v>35.0334</v>
      </c>
      <c r="F5">
        <v>703</v>
      </c>
      <c r="G5">
        <v>0</v>
      </c>
      <c r="H5">
        <v>5</v>
      </c>
    </row>
    <row r="6" spans="1:8" x14ac:dyDescent="0.25">
      <c r="A6" t="s">
        <v>27</v>
      </c>
      <c r="B6">
        <v>15.1335</v>
      </c>
      <c r="C6">
        <v>78.353999999999999</v>
      </c>
      <c r="D6">
        <v>4.0722699999999996</v>
      </c>
      <c r="E6">
        <v>41.867199999999997</v>
      </c>
      <c r="F6">
        <v>714</v>
      </c>
      <c r="G6">
        <v>0</v>
      </c>
      <c r="H6">
        <v>2</v>
      </c>
    </row>
    <row r="7" spans="1:8" x14ac:dyDescent="0.25">
      <c r="A7" t="s">
        <v>28</v>
      </c>
      <c r="B7">
        <v>15.394399999999999</v>
      </c>
      <c r="C7">
        <v>78.857600000000005</v>
      </c>
      <c r="D7">
        <v>2.17319</v>
      </c>
      <c r="E7">
        <v>42.667900000000003</v>
      </c>
      <c r="F7">
        <v>782</v>
      </c>
      <c r="G7">
        <v>0</v>
      </c>
      <c r="H7">
        <v>3</v>
      </c>
    </row>
    <row r="8" spans="1:8" x14ac:dyDescent="0.25">
      <c r="A8" t="s">
        <v>29</v>
      </c>
      <c r="B8">
        <v>15.139900000000001</v>
      </c>
      <c r="C8">
        <v>85.874899999999997</v>
      </c>
      <c r="D8">
        <v>3.6621700000000001</v>
      </c>
      <c r="E8">
        <v>24.410599999999999</v>
      </c>
      <c r="F8">
        <v>863</v>
      </c>
      <c r="G8">
        <v>0</v>
      </c>
      <c r="H8">
        <v>0</v>
      </c>
    </row>
    <row r="9" spans="1:8" x14ac:dyDescent="0.25">
      <c r="A9" t="s">
        <v>30</v>
      </c>
      <c r="B9">
        <v>12.9253</v>
      </c>
      <c r="C9">
        <v>77.701800000000006</v>
      </c>
      <c r="D9">
        <v>4.3602100000000004</v>
      </c>
      <c r="E9">
        <v>34.938400000000001</v>
      </c>
      <c r="F9">
        <v>675</v>
      </c>
      <c r="G9">
        <v>0</v>
      </c>
      <c r="H9">
        <v>6</v>
      </c>
    </row>
    <row r="10" spans="1:8" x14ac:dyDescent="0.25">
      <c r="A10" t="s">
        <v>31</v>
      </c>
      <c r="B10">
        <v>12.5375</v>
      </c>
      <c r="C10">
        <v>86.275099999999995</v>
      </c>
      <c r="D10">
        <v>3.0552700000000002</v>
      </c>
      <c r="E10">
        <v>47.814900000000002</v>
      </c>
      <c r="F10">
        <v>735</v>
      </c>
      <c r="G10">
        <v>0</v>
      </c>
      <c r="H10">
        <v>10</v>
      </c>
    </row>
    <row r="11" spans="1:8" x14ac:dyDescent="0.25">
      <c r="A11" t="s">
        <v>32</v>
      </c>
      <c r="B11">
        <v>22.8322</v>
      </c>
      <c r="C11">
        <v>87.226299999999995</v>
      </c>
      <c r="D11">
        <v>6.8633600000000001</v>
      </c>
      <c r="E11">
        <v>34.894799999999996</v>
      </c>
      <c r="F11">
        <v>753</v>
      </c>
      <c r="G11">
        <v>0</v>
      </c>
      <c r="H11">
        <v>4</v>
      </c>
    </row>
    <row r="12" spans="1:8" x14ac:dyDescent="0.25">
      <c r="A12" t="s">
        <v>33</v>
      </c>
      <c r="B12">
        <v>20.830200000000001</v>
      </c>
      <c r="C12">
        <v>75.2363</v>
      </c>
      <c r="D12">
        <v>3.6751499999999999</v>
      </c>
      <c r="E12">
        <v>24.3201</v>
      </c>
      <c r="F12">
        <v>731</v>
      </c>
      <c r="G12">
        <v>0</v>
      </c>
      <c r="H1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flange</vt:lpstr>
      <vt:lpstr>flange!surf_comp</vt:lpstr>
      <vt:lpstr>Sheet1!surf_comp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2015-08-19T15:13:54Z</dcterms:modified>
</cp:coreProperties>
</file>