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xr:revisionPtr revIDLastSave="0" documentId="13_ncr:11_{2FD38AC6-634D-A749-9578-96F64E3E6B97}" xr6:coauthVersionLast="47" xr6:coauthVersionMax="47" xr10:uidLastSave="{00000000-0000-0000-0000-000000000000}"/>
  <bookViews>
    <workbookView xWindow="0" yWindow="500" windowWidth="51200" windowHeight="27300" xr2:uid="{00000000-000D-0000-FFFF-FFFF00000000}"/>
  </bookViews>
  <sheets>
    <sheet name="Timeline" sheetId="2" r:id="rId1"/>
    <sheet name="About" sheetId="3" r:id="rId2"/>
  </sheets>
  <definedNames>
    <definedName name="_xlnm.Print_Area" localSheetId="0">Timeline!$A:$H</definedName>
    <definedName name="_xlnm.Print_Titles" localSheetId="0">Timeline!$47:$47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2" l="1"/>
  <c r="D41" i="2"/>
  <c r="D39" i="2"/>
  <c r="D37" i="2"/>
  <c r="D43" i="2"/>
  <c r="C36" i="2"/>
  <c r="C35" i="2"/>
  <c r="C34" i="2"/>
  <c r="C33" i="2"/>
  <c r="C32" i="2"/>
  <c r="C31" i="2"/>
  <c r="E49" i="2"/>
  <c r="E51" i="2" l="1"/>
  <c r="D40" i="2"/>
</calcChain>
</file>

<file path=xl/sharedStrings.xml><?xml version="1.0" encoding="utf-8"?>
<sst xmlns="http://schemas.openxmlformats.org/spreadsheetml/2006/main" count="52" uniqueCount="50">
  <si>
    <t>Tasks</t>
  </si>
  <si>
    <t>Start</t>
  </si>
  <si>
    <t>Milestones</t>
  </si>
  <si>
    <t>Date</t>
  </si>
  <si>
    <t>End</t>
  </si>
  <si>
    <t>Duration</t>
  </si>
  <si>
    <t>Label</t>
  </si>
  <si>
    <t>Insert new rows above this one</t>
  </si>
  <si>
    <t>Vert. Position</t>
  </si>
  <si>
    <t>Position</t>
  </si>
  <si>
    <t>Vert. Line</t>
  </si>
  <si>
    <t>TIMELINE TEMPLATES by Vertex42.com</t>
  </si>
  <si>
    <t>https://www.vertex42.com/ExcelTemplates/timeline.html</t>
  </si>
  <si>
    <t>Tips for Using this Template</t>
  </si>
  <si>
    <t>•  Insert and delete entire rows when editing the data tables</t>
  </si>
  <si>
    <t>•  Avoid leaving the label column blank</t>
  </si>
  <si>
    <t>•  Format the horizontal axis to set min/max bounds</t>
  </si>
  <si>
    <t>•  Enter a vertical position between -100 and 50</t>
  </si>
  <si>
    <t>•  Format individual data labels or markers to highlight specific events</t>
  </si>
  <si>
    <t>Other Notes</t>
  </si>
  <si>
    <t>•  Milestone leader lines are Y Error bars</t>
  </si>
  <si>
    <t>•  Task leader lines are Y Error bars</t>
  </si>
  <si>
    <t>•  Task durations are X Error bars</t>
  </si>
  <si>
    <t>PROJECT TIMELINE by Vertex42.com</t>
  </si>
  <si>
    <t>https://www.vertex42.com/ExcelTemplates/project-timeline.html</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</si>
  <si>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</si>
  <si>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</si>
  <si>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</si>
  <si>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</si>
  <si>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</si>
  <si>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</si>
  <si>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</si>
  <si>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</si>
  <si>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</si>
  <si>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</si>
  <si>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Dataset selection</t>
  </si>
  <si>
    <t>Literature review</t>
  </si>
  <si>
    <t>Demonstrate an attack</t>
  </si>
  <si>
    <t>Sprint 1: Baseline</t>
  </si>
  <si>
    <t>Sprint 2: Advanced and Fourier statistics</t>
  </si>
  <si>
    <t xml:space="preserve"> </t>
  </si>
  <si>
    <t>Sprint 4: Unseen file types</t>
  </si>
  <si>
    <t>Sprint 3: Different encryption algorithm</t>
  </si>
  <si>
    <t>Sprint 5: Autoencoders</t>
  </si>
  <si>
    <t>Sprint 6: Dense neural networks</t>
  </si>
  <si>
    <t>Sprint 7: Ransomware samples</t>
  </si>
  <si>
    <t>Sprint 8: Sampling</t>
  </si>
  <si>
    <t>Interim report submission</t>
  </si>
  <si>
    <t>Dataset exploration</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</si>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</sst>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quot;£&quot;* #,##0_-;\-&quot;£&quot;* #,##0_-;_-&quot;£&quot;* &quot;-&quot;_-;_-@_-"/>
    <numFmt numFmtId="165" formatCode="_-&quot;£&quot;* #,##0.00_-;\-&quot;£&quot;* #,##0.00_-;_-&quot;£&quot;* &quot;-&quot;??_-;_-@_-"/>
  </numFmts>
  <fonts count="42"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u/>
      <sz val="11"/>
      <color theme="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0" borderId="0" applyNumberFormat="0" applyFill="0" applyBorder="0" applyAlignment="0" applyProtection="0"/>
    <xf numFmtId="0" fontId="24" fillId="0" borderId="0" applyNumberFormat="0" applyFill="0" applyBorder="0" applyAlignment="0" applyProtection="0"/>
    <xf numFmtId="43" fontId="25" fillId="0" borderId="0" applyFont="0" applyFill="0" applyBorder="0" applyAlignment="0" applyProtection="0"/>
    <xf numFmtId="41" fontId="25" fillId="0" borderId="0" applyFon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6" applyNumberFormat="0" applyAlignment="0" applyProtection="0"/>
    <xf numFmtId="0" fontId="34" fillId="8" borderId="7" applyNumberFormat="0" applyAlignment="0" applyProtection="0"/>
    <xf numFmtId="0" fontId="35" fillId="8" borderId="6" applyNumberFormat="0" applyAlignment="0" applyProtection="0"/>
    <xf numFmtId="0" fontId="36" fillId="0" borderId="8" applyNumberFormat="0" applyFill="0" applyAlignment="0" applyProtection="0"/>
    <xf numFmtId="0" fontId="37" fillId="9" borderId="9" applyNumberFormat="0" applyAlignment="0" applyProtection="0"/>
    <xf numFmtId="0" fontId="38" fillId="0" borderId="0" applyNumberFormat="0" applyFill="0" applyBorder="0" applyAlignment="0" applyProtection="0"/>
    <xf numFmtId="0" fontId="25" fillId="10" borderId="10" applyNumberFormat="0" applyFont="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0" fontId="8" fillId="2" borderId="2" xfId="0" applyFont="1" applyFill="1" applyBorder="1" applyAlignment="1">
      <alignment horizontal="center" vertical="center"/>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4" fontId="8" fillId="2" borderId="2" xfId="0" applyNumberFormat="1" applyFont="1" applyFill="1" applyBorder="1" applyAlignment="1">
      <alignment horizontal="center" vertical="center"/>
    </xf>
    <xf numFmtId="14" fontId="6" fillId="0" borderId="2" xfId="0" applyNumberFormat="1" applyFont="1" applyBorder="1" applyAlignment="1">
      <alignment horizontal="center" vertical="center"/>
    </xf>
    <xf numFmtId="14" fontId="6" fillId="2" borderId="2" xfId="0" applyNumberFormat="1" applyFont="1" applyFill="1" applyBorder="1" applyAlignment="1">
      <alignment horizontal="center" vertical="center"/>
    </xf>
    <xf numFmtId="14" fontId="9" fillId="2" borderId="2" xfId="0" applyNumberFormat="1" applyFont="1" applyFill="1" applyBorder="1" applyAlignment="1">
      <alignment horizontal="left" vertical="center" indent="1"/>
    </xf>
    <xf numFmtId="1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cellXfs>
  <cellStyles count="49">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Comma" xfId="3" builtinId="3" customBuiltin="1"/>
    <cellStyle name="Comma [0]" xfId="4" builtinId="6" customBuiltin="1"/>
    <cellStyle name="Currency" xfId="5" builtinId="4" customBuiltin="1"/>
    <cellStyle name="Currency [0]" xfId="6" builtinId="7" customBuiltin="1"/>
    <cellStyle name="Explanatory Text" xfId="23" builtinId="53" customBuiltin="1"/>
    <cellStyle name="Followed Hyperlink" xfId="2" builtinId="9"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1" builtinId="8" customBuiltin="1"/>
    <cellStyle name="Input" xfId="16" builtinId="20" customBuiltin="1"/>
    <cellStyle name="Linked Cell" xfId="19" builtinId="24" customBuiltin="1"/>
    <cellStyle name="Neutral" xfId="15" builtinId="28" customBuiltin="1"/>
    <cellStyle name="Normal" xfId="0" builtinId="0" customBuiltin="1"/>
    <cellStyle name="Note" xfId="22" builtinId="10" customBuiltin="1"/>
    <cellStyle name="Output" xfId="17" builtinId="21" customBuiltin="1"/>
    <cellStyle name="Per cent" xfId="7" builtinId="5" customBuiltin="1"/>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Calibri"/>
                <a:ea typeface="Calibri"/>
                <a:cs typeface="Calibri"/>
              </a:defRPr>
            </a:pPr>
            <a:r>
              <a:rPr lang="en-US"/>
              <a:t>RansomFoRRT - Actual</a:t>
            </a:r>
            <a:r>
              <a:rPr lang="en-US" baseline="0"/>
              <a:t> Timelines</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3B066DC2-204B-3C49-AD1E-267F036CF3F3}"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30A189EE-F4CE-A347-9F6B-54BCC800111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6FE9B116-5DBF-0646-B7F0-8802C4C100F3}"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89294D25-F212-2F40-A054-89DC43FF9C2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B55C9DAE-91F3-1D44-9598-2AC364DF73F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565F0F3F-88B8-2E41-B304-18A5989474A7}"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367E48DF-E32D-3342-B069-4D2B79A408E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9BA0E0CD-145A-D34A-B66F-9334A0FB9C6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4B4B6622-2823-4445-B748-7E97559123F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DB883367-BE26-B442-8ABE-BCB34BAA3CD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C4ADDA0A-321E-4B45-AAD0-DCE8565129B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EC9-F64E-AE34-36132D79139C}"/>
                </c:ext>
              </c:extLst>
            </c:dLbl>
            <c:dLbl>
              <c:idx val="12"/>
              <c:tx>
                <c:rich>
                  <a:bodyPr/>
                  <a:lstStyle/>
                  <a:p>
                    <a:fld id="{A806A6D7-9D81-6E4F-A070-C04B177C870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C9-F64E-AE34-36132D79139C}"/>
                </c:ext>
              </c:extLst>
            </c:dLbl>
            <c:dLbl>
              <c:idx val="13"/>
              <c:tx>
                <c:rich>
                  <a:bodyPr/>
                  <a:lstStyle/>
                  <a:p>
                    <a:fld id="{0DC2793D-49C9-3C4A-B1B9-EF71ADA9F72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EC9-F64E-AE34-36132D79139C}"/>
                </c:ext>
              </c:extLst>
            </c:dLbl>
            <c:dLbl>
              <c:idx val="14"/>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Timeline!$D$30:$D$44</c:f>
                <c:numCache>
                  <c:formatCode>General</c:formatCode>
                  <c:ptCount val="15"/>
                  <c:pt idx="1">
                    <c:v>18</c:v>
                  </c:pt>
                  <c:pt idx="2">
                    <c:v>8</c:v>
                  </c:pt>
                  <c:pt idx="3">
                    <c:v>5</c:v>
                  </c:pt>
                  <c:pt idx="4">
                    <c:v>5</c:v>
                  </c:pt>
                  <c:pt idx="5">
                    <c:v>16</c:v>
                  </c:pt>
                  <c:pt idx="6">
                    <c:v>7</c:v>
                  </c:pt>
                  <c:pt idx="7">
                    <c:v>11</c:v>
                  </c:pt>
                  <c:pt idx="8">
                    <c:v>5</c:v>
                  </c:pt>
                  <c:pt idx="9">
                    <c:v>4</c:v>
                  </c:pt>
                  <c:pt idx="10">
                    <c:v>7</c:v>
                  </c:pt>
                  <c:pt idx="11">
                    <c:v>4</c:v>
                  </c:pt>
                  <c:pt idx="12">
                    <c:v>1</c:v>
                  </c:pt>
                  <c:pt idx="13">
                    <c:v>68</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Timeline!$G$30:$G$44</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numCache>
              </c:numRef>
            </c:minus>
            <c:spPr>
              <a:noFill/>
              <a:ln w="12700" cap="flat" cmpd="sng" algn="ctr">
                <a:solidFill>
                  <a:schemeClr val="accent1">
                    <a:lumMod val="75000"/>
                    <a:alpha val="70000"/>
                  </a:schemeClr>
                </a:solidFill>
                <a:prstDash val="solid"/>
                <a:round/>
              </a:ln>
              <a:effectLst/>
            </c:spPr>
          </c:errBars>
          <c:xVal>
            <c:numRef>
              <c:f>Timeline!$B$30:$B$44</c:f>
              <c:numCache>
                <c:formatCode>m/d/yy</c:formatCode>
                <c:ptCount val="15"/>
                <c:pt idx="1">
                  <c:v>44594</c:v>
                </c:pt>
                <c:pt idx="2">
                  <c:v>44604</c:v>
                </c:pt>
                <c:pt idx="3">
                  <c:v>44612</c:v>
                </c:pt>
                <c:pt idx="4">
                  <c:v>44612</c:v>
                </c:pt>
                <c:pt idx="5">
                  <c:v>44617</c:v>
                </c:pt>
                <c:pt idx="6">
                  <c:v>44633</c:v>
                </c:pt>
                <c:pt idx="7">
                  <c:v>44637</c:v>
                </c:pt>
                <c:pt idx="8">
                  <c:v>44648</c:v>
                </c:pt>
                <c:pt idx="9">
                  <c:v>44653</c:v>
                </c:pt>
                <c:pt idx="10">
                  <c:v>44666</c:v>
                </c:pt>
                <c:pt idx="11">
                  <c:v>44673</c:v>
                </c:pt>
                <c:pt idx="12">
                  <c:v>44612</c:v>
                </c:pt>
                <c:pt idx="13">
                  <c:v>44621</c:v>
                </c:pt>
              </c:numCache>
            </c:numRef>
          </c:xVal>
          <c:yVal>
            <c:numRef>
              <c:f>Timeline!$F$30:$F$44</c:f>
              <c:numCache>
                <c:formatCode>General</c:formatCode>
                <c:ptCount val="15"/>
                <c:pt idx="1">
                  <c:v>-30</c:v>
                </c:pt>
                <c:pt idx="2">
                  <c:v>-40</c:v>
                </c:pt>
                <c:pt idx="3">
                  <c:v>-50</c:v>
                </c:pt>
                <c:pt idx="4">
                  <c:v>-60</c:v>
                </c:pt>
                <c:pt idx="5">
                  <c:v>-75</c:v>
                </c:pt>
                <c:pt idx="6">
                  <c:v>-31</c:v>
                </c:pt>
                <c:pt idx="7">
                  <c:v>-90</c:v>
                </c:pt>
                <c:pt idx="8">
                  <c:v>-20</c:v>
                </c:pt>
                <c:pt idx="9">
                  <c:v>20</c:v>
                </c:pt>
                <c:pt idx="10">
                  <c:v>-50</c:v>
                </c:pt>
                <c:pt idx="11">
                  <c:v>-60</c:v>
                </c:pt>
                <c:pt idx="12">
                  <c:v>-20</c:v>
                </c:pt>
                <c:pt idx="13">
                  <c:v>10</c:v>
                </c:pt>
                <c:pt idx="14">
                  <c:v>0</c:v>
                </c:pt>
              </c:numCache>
            </c:numRef>
          </c:yVal>
          <c:smooth val="0"/>
          <c:extLst>
            <c:ext xmlns:c15="http://schemas.microsoft.com/office/drawing/2012/chart" uri="{02D57815-91ED-43cb-92C2-25804820EDAC}">
              <c15:datalabelsRange>
                <c15:f>Timeline!$E$30:$E$44</c15:f>
                <c15:dlblRangeCache>
                  <c:ptCount val="15"/>
                  <c:pt idx="1">
                    <c:v>Literature review</c:v>
                  </c:pt>
                  <c:pt idx="2">
                    <c:v>Dataset selection</c:v>
                  </c:pt>
                  <c:pt idx="3">
                    <c:v>Demonstrate an attack</c:v>
                  </c:pt>
                  <c:pt idx="4">
                    <c:v>Sprint 1: Baseline</c:v>
                  </c:pt>
                  <c:pt idx="5">
                    <c:v>Sprint 2: Advanced and Fourier statistics</c:v>
                  </c:pt>
                  <c:pt idx="6">
                    <c:v>Sprint 3: Different encryption algorithm</c:v>
                  </c:pt>
                  <c:pt idx="7">
                    <c:v>Sprint 4: Unseen file types</c:v>
                  </c:pt>
                  <c:pt idx="8">
                    <c:v>Sprint 5: Autoencoders</c:v>
                  </c:pt>
                  <c:pt idx="9">
                    <c:v>Sprint 6: Dense neural networks</c:v>
                  </c:pt>
                  <c:pt idx="10">
                    <c:v>Sprint 7: Ransomware samples</c:v>
                  </c:pt>
                  <c:pt idx="11">
                    <c:v>Sprint 8: Sampling</c:v>
                  </c:pt>
                  <c:pt idx="12">
                    <c:v>Dataset exploration</c:v>
                  </c:pt>
                  <c:pt idx="13">
                    <c:v>Report</c:v>
                  </c:pt>
                  <c:pt idx="14">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2"/>
            <c:marker>
              <c:spPr>
                <a:solidFill>
                  <a:srgbClr val="FFC000"/>
                </a:solidFill>
                <a:ln w="9525">
                  <a:noFill/>
                </a:ln>
                <a:effectLst/>
              </c:spPr>
            </c:marker>
            <c:bubble3D val="0"/>
            <c:extLst>
              <c:ext xmlns:c16="http://schemas.microsoft.com/office/drawing/2014/chart" uri="{C3380CC4-5D6E-409C-BE32-E72D297353CC}">
                <c16:uniqueId val="{00000003-D75F-47E9-9661-163A2FF19FEB}"/>
              </c:ext>
            </c:extLst>
          </c:dPt>
          <c:dPt>
            <c:idx val="3"/>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4-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2753BE55-2D7F-0E44-BEA6-66176B7E0D9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54E9755A-43F0-5440-8B8A-54D84E54F65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7C88996C-16CF-504E-BA00-219524EE1CA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D75F-47E9-9661-163A2FF19FEB}"/>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Timeline!$B$48:$B$52</c:f>
              <c:numCache>
                <c:formatCode>m/d/yy</c:formatCode>
                <c:ptCount val="5"/>
                <c:pt idx="1">
                  <c:v>44594</c:v>
                </c:pt>
                <c:pt idx="2">
                  <c:v>44612</c:v>
                </c:pt>
                <c:pt idx="3">
                  <c:v>44689</c:v>
                </c:pt>
              </c:numCache>
            </c:numRef>
          </c:xVal>
          <c:yVal>
            <c:numRef>
              <c:f>Timeline!$F$48:$F$52</c:f>
              <c:numCache>
                <c:formatCode>General</c:formatCode>
                <c:ptCount val="5"/>
                <c:pt idx="1">
                  <c:v>30</c:v>
                </c:pt>
                <c:pt idx="2">
                  <c:v>25</c:v>
                </c:pt>
                <c:pt idx="3">
                  <c:v>15</c:v>
                </c:pt>
              </c:numCache>
            </c:numRef>
          </c:yVal>
          <c:smooth val="0"/>
          <c:extLst>
            <c:ext xmlns:c15="http://schemas.microsoft.com/office/drawing/2012/chart" uri="{02D57815-91ED-43cb-92C2-25804820EDAC}">
              <c15:datalabelsRange>
                <c15:f>Timeline!$E$48:$E$52</c15:f>
                <c15:dlblRangeCache>
                  <c:ptCount val="5"/>
                  <c:pt idx="1">
                    <c:v>Start, Feb 2</c:v>
                  </c:pt>
                  <c:pt idx="2">
                    <c:v>Interim report submission</c:v>
                  </c:pt>
                  <c:pt idx="3">
                    <c:v>Deliver, May 8</c:v>
                  </c:pt>
                  <c:pt idx="4">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spc="-3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52"/>
  <sheetViews>
    <sheetView showGridLines="0" tabSelected="1" zoomScale="110" zoomScaleNormal="110" workbookViewId="0">
      <selection activeCell="L38" sqref="L38"/>
    </sheetView>
  </sheetViews>
  <sheetFormatPr baseColWidth="10" defaultColWidth="8.83203125" defaultRowHeight="15" x14ac:dyDescent="0.2"/>
  <cols>
    <col min="1" max="1" width="3.6640625" customWidth="1"/>
    <col min="2" max="3" width="17.33203125" customWidth="1"/>
    <col min="4" max="4" width="14.5" customWidth="1"/>
    <col min="5" max="5" width="36.83203125" customWidth="1"/>
    <col min="6" max="7" width="18.6640625" customWidth="1"/>
    <col min="8" max="8" width="3.6640625" customWidth="1"/>
    <col min="9" max="9" width="5.5" customWidth="1"/>
    <col min="10" max="10" width="33.83203125" customWidth="1"/>
  </cols>
  <sheetData>
    <row r="4" spans="10:11" x14ac:dyDescent="0.2">
      <c r="J4" s="22" t="s">
        <v>11</v>
      </c>
      <c r="K4" s="22"/>
    </row>
    <row r="5" spans="10:11" x14ac:dyDescent="0.2">
      <c r="J5" s="23" t="s">
        <v>12</v>
      </c>
      <c r="K5" s="23"/>
    </row>
    <row r="6" spans="10:11" x14ac:dyDescent="0.2">
      <c r="J6" s="1"/>
    </row>
    <row r="8" spans="10:11" x14ac:dyDescent="0.2">
      <c r="J8" s="24" t="s">
        <v>13</v>
      </c>
    </row>
    <row r="9" spans="10:11" x14ac:dyDescent="0.2">
      <c r="J9" s="25" t="s">
        <v>14</v>
      </c>
    </row>
    <row r="10" spans="10:11" x14ac:dyDescent="0.2">
      <c r="J10" s="25" t="s">
        <v>15</v>
      </c>
    </row>
    <row r="11" spans="10:11" x14ac:dyDescent="0.2">
      <c r="J11" s="25" t="s">
        <v>16</v>
      </c>
    </row>
    <row r="12" spans="10:11" x14ac:dyDescent="0.2">
      <c r="J12" s="25" t="s">
        <v>17</v>
      </c>
    </row>
    <row r="13" spans="10:11" x14ac:dyDescent="0.2">
      <c r="J13" s="25" t="s">
        <v>18</v>
      </c>
    </row>
    <row r="14" spans="10:11" x14ac:dyDescent="0.2">
      <c r="J14" s="25"/>
    </row>
    <row r="16" spans="10:11" x14ac:dyDescent="0.2">
      <c r="J16" s="24" t="s">
        <v>19</v>
      </c>
    </row>
    <row r="17" spans="2:10" x14ac:dyDescent="0.2">
      <c r="J17" s="25" t="s">
        <v>20</v>
      </c>
    </row>
    <row r="18" spans="2:10" x14ac:dyDescent="0.2">
      <c r="J18" s="25" t="s">
        <v>21</v>
      </c>
    </row>
    <row r="19" spans="2:10" x14ac:dyDescent="0.2">
      <c r="J19" s="25" t="s">
        <v>22</v>
      </c>
    </row>
    <row r="21" spans="2:10" x14ac:dyDescent="0.2">
      <c r="J21" s="25"/>
    </row>
    <row r="28" spans="2:10" ht="21" x14ac:dyDescent="0.25">
      <c r="B28" s="3" t="s">
        <v>0</v>
      </c>
      <c r="C28" s="3"/>
      <c r="D28" s="3"/>
    </row>
    <row r="29" spans="2:10" ht="21.75" customHeight="1" x14ac:dyDescent="0.2">
      <c r="B29" s="2" t="s">
        <v>1</v>
      </c>
      <c r="C29" s="2" t="s">
        <v>4</v>
      </c>
      <c r="D29" s="2" t="s">
        <v>5</v>
      </c>
      <c r="E29" s="2" t="s">
        <v>6</v>
      </c>
      <c r="F29" s="2" t="s">
        <v>8</v>
      </c>
      <c r="G29" s="2" t="s">
        <v>10</v>
      </c>
    </row>
    <row r="30" spans="2:10" s="10" customFormat="1" ht="11" x14ac:dyDescent="0.15">
      <c r="B30" s="26"/>
      <c r="C30" s="26"/>
      <c r="D30" s="9"/>
      <c r="E30" s="29"/>
      <c r="F30" s="9"/>
      <c r="G30" s="9"/>
      <c r="J30" s="11"/>
    </row>
    <row r="31" spans="2:10" ht="18" customHeight="1" x14ac:dyDescent="0.2">
      <c r="B31" s="27">
        <v>44594</v>
      </c>
      <c r="C31" s="27">
        <f>B31+D31</f>
        <v>44612</v>
      </c>
      <c r="D31" s="7">
        <v>18</v>
      </c>
      <c r="E31" s="30" t="s">
        <v>36</v>
      </c>
      <c r="F31" s="7">
        <v>-30</v>
      </c>
      <c r="G31" s="7">
        <v>0</v>
      </c>
    </row>
    <row r="32" spans="2:10" ht="18" customHeight="1" x14ac:dyDescent="0.2">
      <c r="B32" s="27">
        <v>44604</v>
      </c>
      <c r="C32" s="27">
        <f t="shared" ref="C32:C43" si="0">B32+D32</f>
        <v>44612</v>
      </c>
      <c r="D32" s="7">
        <v>8</v>
      </c>
      <c r="E32" s="30" t="s">
        <v>35</v>
      </c>
      <c r="F32" s="7">
        <v>-40</v>
      </c>
      <c r="G32" s="7">
        <v>0</v>
      </c>
    </row>
    <row r="33" spans="2:10" ht="18" customHeight="1" x14ac:dyDescent="0.2">
      <c r="B33" s="27">
        <v>44612</v>
      </c>
      <c r="C33" s="27">
        <f t="shared" si="0"/>
        <v>44617</v>
      </c>
      <c r="D33" s="7">
        <v>5</v>
      </c>
      <c r="E33" s="30" t="s">
        <v>37</v>
      </c>
      <c r="F33" s="7">
        <v>-50</v>
      </c>
      <c r="G33" s="7">
        <v>0</v>
      </c>
    </row>
    <row r="34" spans="2:10" ht="18" customHeight="1" x14ac:dyDescent="0.2">
      <c r="B34" s="27">
        <v>44612</v>
      </c>
      <c r="C34" s="27">
        <f t="shared" si="0"/>
        <v>44617</v>
      </c>
      <c r="D34" s="7">
        <v>5</v>
      </c>
      <c r="E34" s="30" t="s">
        <v>38</v>
      </c>
      <c r="F34" s="7">
        <v>-60</v>
      </c>
      <c r="G34" s="7">
        <v>0</v>
      </c>
    </row>
    <row r="35" spans="2:10" ht="18" customHeight="1" x14ac:dyDescent="0.2">
      <c r="B35" s="27">
        <v>44617</v>
      </c>
      <c r="C35" s="27">
        <f t="shared" si="0"/>
        <v>44633</v>
      </c>
      <c r="D35" s="7">
        <v>16</v>
      </c>
      <c r="E35" s="30" t="s">
        <v>39</v>
      </c>
      <c r="F35" s="7">
        <v>-75</v>
      </c>
      <c r="G35" s="7">
        <v>0</v>
      </c>
    </row>
    <row r="36" spans="2:10" ht="18" customHeight="1" x14ac:dyDescent="0.2">
      <c r="B36" s="27">
        <v>44633</v>
      </c>
      <c r="C36" s="27">
        <f t="shared" si="0"/>
        <v>44640</v>
      </c>
      <c r="D36" s="7">
        <v>7</v>
      </c>
      <c r="E36" s="30" t="s">
        <v>42</v>
      </c>
      <c r="F36" s="7">
        <v>-31</v>
      </c>
      <c r="G36" s="7">
        <v>0</v>
      </c>
    </row>
    <row r="37" spans="2:10" ht="18" customHeight="1" x14ac:dyDescent="0.2">
      <c r="B37" s="27">
        <v>44637</v>
      </c>
      <c r="C37" s="27">
        <v>44648</v>
      </c>
      <c r="D37" s="7">
        <f>C37-B37</f>
        <v>11</v>
      </c>
      <c r="E37" s="30" t="s">
        <v>41</v>
      </c>
      <c r="F37" s="7">
        <v>-90</v>
      </c>
      <c r="G37" s="7">
        <v>0</v>
      </c>
    </row>
    <row r="38" spans="2:10" ht="18" customHeight="1" x14ac:dyDescent="0.2">
      <c r="B38" s="27">
        <v>44648</v>
      </c>
      <c r="C38" s="27">
        <v>44836</v>
      </c>
      <c r="D38" s="7">
        <v>5</v>
      </c>
      <c r="E38" s="30" t="s">
        <v>43</v>
      </c>
      <c r="F38" s="7">
        <v>-20</v>
      </c>
      <c r="G38" s="7">
        <v>0</v>
      </c>
    </row>
    <row r="39" spans="2:10" ht="18" customHeight="1" x14ac:dyDescent="0.2">
      <c r="B39" s="27">
        <v>44653</v>
      </c>
      <c r="C39" s="27">
        <v>44657</v>
      </c>
      <c r="D39" s="7">
        <f>C39-B39</f>
        <v>4</v>
      </c>
      <c r="E39" s="30" t="s">
        <v>44</v>
      </c>
      <c r="F39" s="7">
        <v>20</v>
      </c>
      <c r="G39" s="7">
        <v>0</v>
      </c>
    </row>
    <row r="40" spans="2:10" ht="18" customHeight="1" x14ac:dyDescent="0.2">
      <c r="B40" s="27">
        <v>44666</v>
      </c>
      <c r="C40" s="27">
        <v>44673</v>
      </c>
      <c r="D40" s="7">
        <f>C40-B40</f>
        <v>7</v>
      </c>
      <c r="E40" s="30" t="s">
        <v>45</v>
      </c>
      <c r="F40" s="7">
        <v>-50</v>
      </c>
      <c r="G40" s="7">
        <v>0</v>
      </c>
    </row>
    <row r="41" spans="2:10" ht="18" customHeight="1" x14ac:dyDescent="0.2">
      <c r="B41" s="27">
        <v>44673</v>
      </c>
      <c r="C41" s="27">
        <v>44677</v>
      </c>
      <c r="D41" s="7">
        <f>C41-B41</f>
        <v>4</v>
      </c>
      <c r="E41" s="30" t="s">
        <v>46</v>
      </c>
      <c r="F41" s="7">
        <v>-60</v>
      </c>
      <c r="G41" s="7">
        <v>0</v>
      </c>
    </row>
    <row r="42" spans="2:10" ht="18" customHeight="1" x14ac:dyDescent="0.2">
      <c r="B42" s="27">
        <v>44612</v>
      </c>
      <c r="C42" s="27">
        <v>44613</v>
      </c>
      <c r="D42" s="7">
        <f>C42-B42</f>
        <v>1</v>
      </c>
      <c r="E42" s="30" t="s">
        <v>48</v>
      </c>
      <c r="F42" s="7">
        <v>-20</v>
      </c>
      <c r="G42" s="7">
        <v>0</v>
      </c>
    </row>
    <row r="43" spans="2:10" ht="18" customHeight="1" x14ac:dyDescent="0.2">
      <c r="B43" s="27">
        <v>44621</v>
      </c>
      <c r="C43" s="27">
        <v>44689</v>
      </c>
      <c r="D43" s="7">
        <f>C43-B43</f>
        <v>68</v>
      </c>
      <c r="E43" s="30" t="s">
        <v>49</v>
      </c>
      <c r="F43" s="7">
        <v>10</v>
      </c>
      <c r="G43" s="7">
        <v>0</v>
      </c>
    </row>
    <row r="44" spans="2:10" x14ac:dyDescent="0.2">
      <c r="B44" s="28"/>
      <c r="C44" s="28"/>
      <c r="D44" s="6"/>
      <c r="E44" s="31" t="s">
        <v>7</v>
      </c>
      <c r="F44" s="6" t="s">
        <v>40</v>
      </c>
      <c r="G44" s="6"/>
      <c r="J44" s="5"/>
    </row>
    <row r="46" spans="2:10" ht="21" x14ac:dyDescent="0.25">
      <c r="B46" s="3" t="s">
        <v>2</v>
      </c>
      <c r="C46" s="3"/>
      <c r="D46" s="3"/>
    </row>
    <row r="47" spans="2:10" ht="19" x14ac:dyDescent="0.2">
      <c r="B47" s="2" t="s">
        <v>3</v>
      </c>
      <c r="C47" s="2"/>
      <c r="D47" s="2"/>
      <c r="E47" s="2" t="s">
        <v>6</v>
      </c>
      <c r="F47" s="2" t="s">
        <v>9</v>
      </c>
    </row>
    <row r="48" spans="2:10" s="10" customFormat="1" ht="11" x14ac:dyDescent="0.15">
      <c r="B48" s="26"/>
      <c r="C48" s="26"/>
      <c r="D48" s="9"/>
      <c r="E48" s="29"/>
      <c r="F48" s="9"/>
    </row>
    <row r="49" spans="2:10" ht="18" customHeight="1" x14ac:dyDescent="0.2">
      <c r="B49" s="27">
        <v>44594</v>
      </c>
      <c r="C49" s="27"/>
      <c r="D49" s="7"/>
      <c r="E49" s="8" t="str">
        <f>"Start, "&amp;TEXT(B49,"mmm d")</f>
        <v>Start, Feb 2</v>
      </c>
      <c r="F49" s="7">
        <v>30</v>
      </c>
    </row>
    <row r="50" spans="2:10" ht="18" customHeight="1" x14ac:dyDescent="0.2">
      <c r="B50" s="27">
        <v>44612</v>
      </c>
      <c r="C50" s="27"/>
      <c r="D50" s="7"/>
      <c r="E50" s="8" t="s">
        <v>47</v>
      </c>
      <c r="F50" s="7">
        <v>25</v>
      </c>
    </row>
    <row r="51" spans="2:10" ht="18" customHeight="1" x14ac:dyDescent="0.2">
      <c r="B51" s="27">
        <v>44689</v>
      </c>
      <c r="C51" s="27"/>
      <c r="D51" s="7"/>
      <c r="E51" s="8" t="str">
        <f>"Deliver, "&amp;TEXT(B51,"mmm d")</f>
        <v>Deliver, May 8</v>
      </c>
      <c r="F51" s="7">
        <v>15</v>
      </c>
      <c r="J51" s="4"/>
    </row>
    <row r="52" spans="2:10" x14ac:dyDescent="0.2">
      <c r="B52" s="28"/>
      <c r="C52" s="28"/>
      <c r="D52" s="6"/>
      <c r="E52" s="31" t="s">
        <v>7</v>
      </c>
      <c r="F52" s="6"/>
      <c r="J52" s="5"/>
    </row>
  </sheetData>
  <hyperlinks>
    <hyperlink ref="J5" r:id="rId1" xr:uid="{67E67E12-339E-49C8-AAAC-2BC2D8E201AE}"/>
    <hyperlink ref="J4" r:id="rId2" xr:uid="{19138F53-77EE-4C8C-8E6E-F4F4F9A6181B}"/>
  </hyperlinks>
  <pageMargins left="0.35" right="0.35" top="0.5" bottom="0.5" header="0.25" footer="0.25"/>
  <pageSetup paperSize="9"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sheetPr>
    <pageSetUpPr fitToPage="1"/>
  </sheetPr>
  <dimension ref="B1:C19"/>
  <sheetViews>
    <sheetView showGridLines="0" workbookViewId="0"/>
  </sheetViews>
  <sheetFormatPr baseColWidth="10" defaultColWidth="9.1640625" defaultRowHeight="14" x14ac:dyDescent="0.2"/>
  <cols>
    <col min="1" max="1" width="2.83203125" style="13" customWidth="1"/>
    <col min="2" max="2" width="86.6640625" style="12" customWidth="1"/>
    <col min="3" max="16384" width="9.1640625" style="13"/>
  </cols>
  <sheetData>
    <row r="1" spans="2:3" ht="46.5" customHeight="1" x14ac:dyDescent="0.2"/>
    <row r="2" spans="2:3" s="15" customFormat="1" ht="16" x14ac:dyDescent="0.2">
      <c r="B2" s="14" t="s">
        <v>23</v>
      </c>
      <c r="C2" s="14"/>
    </row>
    <row r="3" spans="2:3" s="17" customFormat="1" ht="15" x14ac:dyDescent="0.2">
      <c r="B3" s="16" t="s">
        <v>24</v>
      </c>
      <c r="C3" s="16"/>
    </row>
    <row r="6" spans="2:3" ht="21" x14ac:dyDescent="0.2">
      <c r="B6" s="18" t="s">
        <v>25</v>
      </c>
    </row>
    <row r="7" spans="2:3" ht="64" x14ac:dyDescent="0.2">
      <c r="B7" s="19" t="s">
        <v>26</v>
      </c>
    </row>
    <row r="8" spans="2:3" ht="15" x14ac:dyDescent="0.2">
      <c r="B8" s="19"/>
    </row>
    <row r="9" spans="2:3" ht="32" x14ac:dyDescent="0.2">
      <c r="B9" s="19" t="s">
        <v>27</v>
      </c>
    </row>
    <row r="11" spans="2:3" s="20" customFormat="1" ht="26" x14ac:dyDescent="0.3">
      <c r="B11" s="18" t="s">
        <v>28</v>
      </c>
    </row>
    <row r="12" spans="2:3" ht="16" x14ac:dyDescent="0.2">
      <c r="B12" s="19" t="s">
        <v>29</v>
      </c>
    </row>
    <row r="13" spans="2:3" ht="19" x14ac:dyDescent="0.25">
      <c r="B13" s="21" t="s">
        <v>30</v>
      </c>
    </row>
    <row r="14" spans="2:3" ht="19" x14ac:dyDescent="0.25">
      <c r="B14" s="21" t="s">
        <v>31</v>
      </c>
    </row>
    <row r="16" spans="2:3" s="20" customFormat="1" ht="26" x14ac:dyDescent="0.3">
      <c r="B16" s="18" t="s">
        <v>32</v>
      </c>
    </row>
    <row r="17" spans="2:2" ht="48" x14ac:dyDescent="0.2">
      <c r="B17" s="19" t="s">
        <v>33</v>
      </c>
    </row>
    <row r="18" spans="2:2" ht="15" x14ac:dyDescent="0.2">
      <c r="B18" s="19"/>
    </row>
    <row r="19" spans="2:2" ht="64" x14ac:dyDescent="0.2">
      <c r="B19" s="19" t="s">
        <v>34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35" right="0.35" top="0.5" bottom="0.5" header="0.25" footer="0.25"/>
  <pageSetup paperSize="9" fitToHeight="0" orientation="landscape"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2022-05-02T23:50:03Z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01b3d62-22ba-421f-8dc3-a364f542795f_Enabled">
    <vt:lpwstr>true</vt:lpwstr>
  </property>
  <property fmtid="{D5CDD505-2E9C-101B-9397-08002B2CF9AE}" pid="3" name="MSIP_Label_801b3d62-22ba-421f-8dc3-a364f542795f_SetDate">
    <vt:lpwstr>2022-05-02T23:17:49Z</vt:lpwstr>
  </property>
  <property fmtid="{D5CDD505-2E9C-101B-9397-08002B2CF9AE}" pid="4" name="MSIP_Label_801b3d62-22ba-421f-8dc3-a364f542795f_Method">
    <vt:lpwstr>Standard</vt:lpwstr>
  </property>
  <property fmtid="{D5CDD505-2E9C-101B-9397-08002B2CF9AE}" pid="5" name="MSIP_Label_801b3d62-22ba-421f-8dc3-a364f542795f_Name">
    <vt:lpwstr>EIQ Public</vt:lpwstr>
  </property>
  <property fmtid="{D5CDD505-2E9C-101B-9397-08002B2CF9AE}" pid="6" name="MSIP_Label_801b3d62-22ba-421f-8dc3-a364f542795f_SiteId">
    <vt:lpwstr>ecb77ab5-57ff-4003-9fc9-ba918d6748e6</vt:lpwstr>
  </property>
  <property fmtid="{D5CDD505-2E9C-101B-9397-08002B2CF9AE}" pid="7" name="MSIP_Label_801b3d62-22ba-421f-8dc3-a364f542795f_ActionId">
    <vt:lpwstr>30ab080c-2ccd-4bd7-bf89-da7b811eab45</vt:lpwstr>
  </property>
  <property fmtid="{D5CDD505-2E9C-101B-9397-08002B2CF9AE}" pid="8" name="MSIP_Label_801b3d62-22ba-421f-8dc3-a364f542795f_ContentBits">
    <vt:lpwstr>0</vt:lpwstr>
  </property>
</Properties>
</file>