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-assignments\MetaheuristicOptimization\Assignment2\"/>
    </mc:Choice>
  </mc:AlternateContent>
  <xr:revisionPtr revIDLastSave="0" documentId="13_ncr:1_{B7CB1247-E5DC-488D-831B-58738D2187CC}" xr6:coauthVersionLast="45" xr6:coauthVersionMax="45" xr10:uidLastSave="{00000000-0000-0000-0000-000000000000}"/>
  <bookViews>
    <workbookView xWindow="840" yWindow="-120" windowWidth="28080" windowHeight="16440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8" i="2"/>
  <c r="G10" i="2"/>
  <c r="G8" i="2"/>
  <c r="I10" i="2"/>
  <c r="F10" i="2"/>
  <c r="E8" i="2"/>
  <c r="G18" i="3" l="1"/>
  <c r="F18" i="3"/>
  <c r="E18" i="3"/>
  <c r="G11" i="3"/>
  <c r="F11" i="3"/>
  <c r="G17" i="3"/>
  <c r="F17" i="3"/>
  <c r="E17" i="3"/>
  <c r="D17" i="3"/>
  <c r="G10" i="3"/>
  <c r="F10" i="3"/>
  <c r="E10" i="3"/>
  <c r="D10" i="3"/>
  <c r="E11" i="3" s="1"/>
  <c r="K8" i="2"/>
  <c r="J8" i="2"/>
  <c r="K10" i="2" s="1"/>
  <c r="I8" i="2"/>
  <c r="F8" i="2"/>
  <c r="D8" i="2"/>
  <c r="C8" i="2"/>
  <c r="D10" i="2" s="1"/>
  <c r="H13" i="1" l="1"/>
  <c r="F13" i="1"/>
  <c r="D13" i="1"/>
  <c r="C13" i="1"/>
  <c r="I12" i="1"/>
  <c r="G12" i="1"/>
  <c r="E12" i="1"/>
  <c r="I11" i="1"/>
  <c r="G11" i="1"/>
  <c r="E11" i="1"/>
  <c r="I10" i="1"/>
  <c r="G10" i="1"/>
  <c r="E10" i="1"/>
  <c r="H7" i="1"/>
  <c r="I7" i="1"/>
  <c r="G7" i="1"/>
  <c r="F7" i="1"/>
  <c r="E7" i="1"/>
  <c r="D7" i="1"/>
  <c r="C7" i="1"/>
  <c r="I6" i="1"/>
  <c r="I5" i="1"/>
  <c r="I4" i="1"/>
  <c r="G6" i="1"/>
  <c r="G5" i="1"/>
  <c r="G4" i="1"/>
  <c r="E6" i="1"/>
  <c r="E5" i="1"/>
  <c r="E4" i="1"/>
  <c r="E13" i="1" l="1"/>
  <c r="G13" i="1"/>
  <c r="I13" i="1"/>
</calcChain>
</file>

<file path=xl/sharedStrings.xml><?xml version="1.0" encoding="utf-8"?>
<sst xmlns="http://schemas.openxmlformats.org/spreadsheetml/2006/main" count="63" uniqueCount="25">
  <si>
    <t>Run 1</t>
  </si>
  <si>
    <t>Run 2</t>
  </si>
  <si>
    <t>Run 3</t>
  </si>
  <si>
    <t>Base</t>
  </si>
  <si>
    <t>use abs() instead of fabs()</t>
  </si>
  <si>
    <t>Improvement from Base</t>
  </si>
  <si>
    <t>Use Integers Comparisons</t>
  </si>
  <si>
    <t>LRU Cache</t>
  </si>
  <si>
    <t>GetHeuristicCostQueen</t>
  </si>
  <si>
    <t>Average</t>
  </si>
  <si>
    <t>getHeuristicCost</t>
  </si>
  <si>
    <t>restart_and_iterate</t>
  </si>
  <si>
    <t>restart_and_iterate with cache</t>
  </si>
  <si>
    <t>get_distance</t>
  </si>
  <si>
    <t>get_distance with cache</t>
  </si>
  <si>
    <t>is_valid_swap</t>
  </si>
  <si>
    <t>Calls</t>
  </si>
  <si>
    <t>is_valid_swap with cache</t>
  </si>
  <si>
    <t>Improvement (%)</t>
  </si>
  <si>
    <t>12544  calls</t>
  </si>
  <si>
    <t>671104 calls</t>
  </si>
  <si>
    <t>Improvement from Base (%)</t>
  </si>
  <si>
    <t>math.sqrt removed</t>
  </si>
  <si>
    <t>Replace ** with *</t>
  </si>
  <si>
    <t>* with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</si>
</sst>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workbookViewId="0">
      <selection activeCell="B29" sqref="B29"/>
    </sheetView>
  </sheetViews>
  <sheetFormatPr defaultRowHeight="15" x14ac:dyDescent="0.25"/>
  <cols>
    <col min="1" max="1" width="24" bestFit="1" customWidth="1"/>
    <col min="2" max="2" width="11.28515625" bestFit="1" customWidth="1"/>
    <col min="4" max="4" width="24.28515625" bestFit="1" customWidth="1"/>
    <col min="5" max="5" width="22.85546875" bestFit="1" customWidth="1"/>
    <col min="6" max="6" width="24.28515625" bestFit="1" customWidth="1"/>
    <col min="7" max="7" width="22.85546875" bestFit="1" customWidth="1"/>
    <col min="8" max="8" width="10" bestFit="1" customWidth="1"/>
    <col min="9" max="9" width="22.85546875" bestFit="1" customWidth="1"/>
  </cols>
  <sheetData>
    <row r="3" spans="1:9" x14ac:dyDescent="0.25">
      <c r="A3" s="4" t="s">
        <v>8</v>
      </c>
      <c r="B3" s="4" t="s">
        <v>20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5</v>
      </c>
      <c r="H3" s="4" t="s">
        <v>7</v>
      </c>
      <c r="I3" s="4" t="s">
        <v>5</v>
      </c>
    </row>
    <row r="4" spans="1:9" x14ac:dyDescent="0.25">
      <c r="B4" s="4" t="s">
        <v>0</v>
      </c>
      <c r="C4">
        <v>33.79</v>
      </c>
      <c r="D4">
        <v>23.27</v>
      </c>
      <c r="E4">
        <f>(D4-C4)/C4*100*-1</f>
        <v>31.133471441254805</v>
      </c>
      <c r="F4">
        <v>11.63</v>
      </c>
      <c r="G4">
        <f>(C4-F4)/C4*100</f>
        <v>65.581532997928377</v>
      </c>
      <c r="H4">
        <v>7.32</v>
      </c>
      <c r="I4">
        <f>(C4-H4)/C4*100</f>
        <v>78.336786031370238</v>
      </c>
    </row>
    <row r="5" spans="1:9" x14ac:dyDescent="0.25">
      <c r="B5" s="4" t="s">
        <v>1</v>
      </c>
      <c r="C5">
        <v>31.96</v>
      </c>
      <c r="D5">
        <v>23.25</v>
      </c>
      <c r="E5">
        <f>(D5-C5)/C5*100*-1</f>
        <v>27.252816020025033</v>
      </c>
      <c r="F5">
        <v>11.85</v>
      </c>
      <c r="G5">
        <f>(C5-F5)/C5*100</f>
        <v>62.922403003754688</v>
      </c>
      <c r="H5">
        <v>7.35</v>
      </c>
      <c r="I5">
        <f>(C5-H5)/C5*100</f>
        <v>77.002503128911144</v>
      </c>
    </row>
    <row r="6" spans="1:9" x14ac:dyDescent="0.25">
      <c r="B6" s="4" t="s">
        <v>2</v>
      </c>
      <c r="C6">
        <v>30.86</v>
      </c>
      <c r="D6">
        <v>23.26</v>
      </c>
      <c r="E6">
        <f>(D6-C6)/C6*100*-1</f>
        <v>24.627349319507445</v>
      </c>
      <c r="F6">
        <v>11.54</v>
      </c>
      <c r="G6">
        <f>(C6-F6)/C6*100</f>
        <v>62.605314322747894</v>
      </c>
      <c r="H6">
        <v>7.32</v>
      </c>
      <c r="I6">
        <f>(C6-H6)/C6*100</f>
        <v>76.279974076474403</v>
      </c>
    </row>
    <row r="7" spans="1:9" x14ac:dyDescent="0.25">
      <c r="B7" s="3" t="s">
        <v>9</v>
      </c>
      <c r="C7" s="1">
        <f t="shared" ref="C7:I7" si="0">AVERAGE(C4:C6)</f>
        <v>32.203333333333333</v>
      </c>
      <c r="D7" s="1">
        <f t="shared" si="0"/>
        <v>23.26</v>
      </c>
      <c r="E7" s="1">
        <f t="shared" si="0"/>
        <v>27.671212260262426</v>
      </c>
      <c r="F7" s="1">
        <f t="shared" si="0"/>
        <v>11.673333333333332</v>
      </c>
      <c r="G7" s="1">
        <f t="shared" si="0"/>
        <v>63.703083441476984</v>
      </c>
      <c r="H7" s="1">
        <f t="shared" si="0"/>
        <v>7.330000000000001</v>
      </c>
      <c r="I7" s="1">
        <f t="shared" si="0"/>
        <v>77.206421078918595</v>
      </c>
    </row>
    <row r="9" spans="1:9" x14ac:dyDescent="0.25">
      <c r="A9" s="4" t="s">
        <v>10</v>
      </c>
      <c r="B9" s="4" t="s">
        <v>19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</v>
      </c>
      <c r="H9" s="4" t="s">
        <v>7</v>
      </c>
      <c r="I9" s="4" t="s">
        <v>5</v>
      </c>
    </row>
    <row r="10" spans="1:9" x14ac:dyDescent="0.25">
      <c r="B10" s="4" t="s">
        <v>0</v>
      </c>
      <c r="C10">
        <v>8.32</v>
      </c>
      <c r="D10">
        <v>5.69</v>
      </c>
      <c r="E10">
        <f>(D10-C10)/C10*100*-1</f>
        <v>31.610576923076923</v>
      </c>
      <c r="F10">
        <v>3.02</v>
      </c>
      <c r="G10">
        <f>(C10-F10)/C10*100</f>
        <v>63.70192307692308</v>
      </c>
      <c r="H10">
        <v>1.31</v>
      </c>
      <c r="I10">
        <f>(C10-H10)/C10*100</f>
        <v>84.254807692307693</v>
      </c>
    </row>
    <row r="11" spans="1:9" x14ac:dyDescent="0.25">
      <c r="B11" s="4" t="s">
        <v>1</v>
      </c>
      <c r="C11">
        <v>7.92</v>
      </c>
      <c r="D11">
        <v>5.67</v>
      </c>
      <c r="E11">
        <f>(D11-C11)/C11*100*-1</f>
        <v>28.40909090909091</v>
      </c>
      <c r="F11">
        <v>3.08</v>
      </c>
      <c r="G11">
        <f>(C11-F11)/C11*100</f>
        <v>61.111111111111107</v>
      </c>
      <c r="H11">
        <v>1.31</v>
      </c>
      <c r="I11">
        <f>(C11-H11)/C11*100</f>
        <v>83.459595959595958</v>
      </c>
    </row>
    <row r="12" spans="1:9" x14ac:dyDescent="0.25">
      <c r="B12" s="4" t="s">
        <v>2</v>
      </c>
      <c r="C12">
        <v>7.69</v>
      </c>
      <c r="D12">
        <v>5.69</v>
      </c>
      <c r="E12">
        <f>(D12-C12)/C12*100*-1</f>
        <v>26.007802340702206</v>
      </c>
      <c r="F12">
        <v>3</v>
      </c>
      <c r="G12">
        <f>(C12-F12)/C12*100</f>
        <v>60.988296488946681</v>
      </c>
      <c r="H12">
        <v>1.37</v>
      </c>
      <c r="I12">
        <f>(C12-H12)/C12*100</f>
        <v>82.184655396618993</v>
      </c>
    </row>
    <row r="13" spans="1:9" x14ac:dyDescent="0.25">
      <c r="B13" s="3" t="s">
        <v>9</v>
      </c>
      <c r="C13" s="1">
        <f t="shared" ref="C13:I13" si="1">AVERAGE(C10:C12)</f>
        <v>7.9766666666666675</v>
      </c>
      <c r="D13" s="1">
        <f t="shared" si="1"/>
        <v>5.6833333333333336</v>
      </c>
      <c r="E13" s="1">
        <f t="shared" si="1"/>
        <v>28.67582339095668</v>
      </c>
      <c r="F13" s="1">
        <f t="shared" si="1"/>
        <v>3.0333333333333332</v>
      </c>
      <c r="G13" s="1">
        <f t="shared" si="1"/>
        <v>61.933776892326954</v>
      </c>
      <c r="H13" s="1">
        <f t="shared" si="1"/>
        <v>1.33</v>
      </c>
      <c r="I13" s="1">
        <f t="shared" si="1"/>
        <v>83.299686349507553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8EC0-38A4-4D03-812C-BF2A15BF63E1}">
  <dimension ref="B6:G18"/>
  <sheetViews>
    <sheetView workbookViewId="0">
      <selection activeCell="D14" sqref="D14"/>
    </sheetView>
  </sheetViews>
  <sheetFormatPr defaultRowHeight="15" x14ac:dyDescent="0.25"/>
  <cols>
    <col min="2" max="2" width="22.42578125" bestFit="1" customWidth="1"/>
    <col min="3" max="3" width="26.42578125" bestFit="1" customWidth="1"/>
    <col min="4" max="4" width="12" bestFit="1" customWidth="1"/>
    <col min="5" max="5" width="24.28515625" bestFit="1" customWidth="1"/>
    <col min="6" max="6" width="24.42578125" bestFit="1" customWidth="1"/>
    <col min="7" max="7" width="12" bestFit="1" customWidth="1"/>
  </cols>
  <sheetData>
    <row r="6" spans="2:7" x14ac:dyDescent="0.25">
      <c r="B6" s="4" t="s">
        <v>8</v>
      </c>
      <c r="C6" s="4" t="s">
        <v>20</v>
      </c>
      <c r="D6" s="4" t="s">
        <v>3</v>
      </c>
      <c r="E6" s="4" t="s">
        <v>4</v>
      </c>
      <c r="F6" s="4" t="s">
        <v>6</v>
      </c>
      <c r="G6" s="4" t="s">
        <v>7</v>
      </c>
    </row>
    <row r="7" spans="2:7" x14ac:dyDescent="0.25">
      <c r="C7" s="4" t="s">
        <v>0</v>
      </c>
      <c r="D7">
        <v>33.79</v>
      </c>
      <c r="E7">
        <v>23.27</v>
      </c>
      <c r="F7">
        <v>11.63</v>
      </c>
      <c r="G7">
        <v>7.32</v>
      </c>
    </row>
    <row r="8" spans="2:7" x14ac:dyDescent="0.25">
      <c r="C8" s="4" t="s">
        <v>1</v>
      </c>
      <c r="D8">
        <v>31.96</v>
      </c>
      <c r="E8">
        <v>23.25</v>
      </c>
      <c r="F8">
        <v>11.85</v>
      </c>
      <c r="G8">
        <v>7.35</v>
      </c>
    </row>
    <row r="9" spans="2:7" x14ac:dyDescent="0.25">
      <c r="C9" s="4" t="s">
        <v>2</v>
      </c>
      <c r="D9">
        <v>30.86</v>
      </c>
      <c r="E9">
        <v>23.26</v>
      </c>
      <c r="F9">
        <v>11.54</v>
      </c>
      <c r="G9">
        <v>7.32</v>
      </c>
    </row>
    <row r="10" spans="2:7" x14ac:dyDescent="0.25">
      <c r="C10" s="3" t="s">
        <v>9</v>
      </c>
      <c r="D10" s="1">
        <f t="shared" ref="D10:G10" si="0">AVERAGE(D7:D9)</f>
        <v>32.203333333333333</v>
      </c>
      <c r="E10" s="1">
        <f t="shared" si="0"/>
        <v>23.26</v>
      </c>
      <c r="F10" s="1">
        <f t="shared" si="0"/>
        <v>11.673333333333332</v>
      </c>
      <c r="G10" s="1">
        <f t="shared" si="0"/>
        <v>7.330000000000001</v>
      </c>
    </row>
    <row r="11" spans="2:7" x14ac:dyDescent="0.25">
      <c r="C11" s="3" t="s">
        <v>21</v>
      </c>
      <c r="D11" s="1"/>
      <c r="E11" s="3">
        <f>(D10-E10)/D10*100</f>
        <v>27.771452230617943</v>
      </c>
      <c r="F11" s="3">
        <f>(D10-F10)/D10*100</f>
        <v>63.751164475727151</v>
      </c>
      <c r="G11" s="3">
        <f>(D10-G10)/D10*100</f>
        <v>77.238381119966874</v>
      </c>
    </row>
    <row r="13" spans="2:7" x14ac:dyDescent="0.25">
      <c r="B13" s="4" t="s">
        <v>10</v>
      </c>
      <c r="C13" s="4" t="s">
        <v>19</v>
      </c>
      <c r="D13" s="4" t="s">
        <v>3</v>
      </c>
      <c r="E13" s="4" t="s">
        <v>4</v>
      </c>
      <c r="F13" s="4" t="s">
        <v>6</v>
      </c>
      <c r="G13" s="4" t="s">
        <v>7</v>
      </c>
    </row>
    <row r="14" spans="2:7" x14ac:dyDescent="0.25">
      <c r="C14" s="4" t="s">
        <v>0</v>
      </c>
      <c r="D14">
        <v>8.32</v>
      </c>
      <c r="E14">
        <v>5.69</v>
      </c>
      <c r="F14">
        <v>3.02</v>
      </c>
      <c r="G14">
        <v>1.31</v>
      </c>
    </row>
    <row r="15" spans="2:7" x14ac:dyDescent="0.25">
      <c r="C15" s="4" t="s">
        <v>1</v>
      </c>
      <c r="D15">
        <v>7.92</v>
      </c>
      <c r="E15">
        <v>5.67</v>
      </c>
      <c r="F15">
        <v>3.08</v>
      </c>
      <c r="G15">
        <v>1.31</v>
      </c>
    </row>
    <row r="16" spans="2:7" x14ac:dyDescent="0.25">
      <c r="C16" s="4" t="s">
        <v>2</v>
      </c>
      <c r="D16">
        <v>7.69</v>
      </c>
      <c r="E16">
        <v>5.69</v>
      </c>
      <c r="F16">
        <v>3</v>
      </c>
      <c r="G16">
        <v>1.37</v>
      </c>
    </row>
    <row r="17" spans="3:7" x14ac:dyDescent="0.25">
      <c r="C17" s="3" t="s">
        <v>9</v>
      </c>
      <c r="D17" s="1">
        <f t="shared" ref="D17:G17" si="1">AVERAGE(D14:D16)</f>
        <v>7.9766666666666675</v>
      </c>
      <c r="E17" s="1">
        <f t="shared" si="1"/>
        <v>5.6833333333333336</v>
      </c>
      <c r="F17" s="1">
        <f t="shared" si="1"/>
        <v>3.0333333333333332</v>
      </c>
      <c r="G17" s="1">
        <f t="shared" si="1"/>
        <v>1.33</v>
      </c>
    </row>
    <row r="18" spans="3:7" x14ac:dyDescent="0.25">
      <c r="C18" s="3" t="s">
        <v>21</v>
      </c>
      <c r="D18" s="1"/>
      <c r="E18" s="3">
        <f>(D17-E17)/D17*100</f>
        <v>28.750522356874221</v>
      </c>
      <c r="F18" s="3">
        <f>(D17-F17)/D17*100</f>
        <v>61.972419557041377</v>
      </c>
      <c r="G18" s="3">
        <f>(D17-G17)/D17*100</f>
        <v>83.326368575010449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77BA-5226-465C-A0C6-1B7D766C47FB}">
  <dimension ref="B3:K10"/>
  <sheetViews>
    <sheetView tabSelected="1" workbookViewId="0">
      <selection activeCell="B3" sqref="B3:K10"/>
    </sheetView>
  </sheetViews>
  <sheetFormatPr defaultRowHeight="15" x14ac:dyDescent="0.25"/>
  <cols>
    <col min="3" max="3" width="18.42578125" bestFit="1" customWidth="1"/>
    <col min="4" max="4" width="28.5703125" bestFit="1" customWidth="1"/>
    <col min="5" max="5" width="12.28515625" bestFit="1" customWidth="1"/>
    <col min="6" max="6" width="18.28515625" bestFit="1" customWidth="1"/>
    <col min="7" max="7" width="16.42578125" bestFit="1" customWidth="1"/>
    <col min="8" max="8" width="12" bestFit="1" customWidth="1"/>
    <col min="9" max="9" width="22.5703125" bestFit="1" customWidth="1"/>
    <col min="10" max="10" width="13.42578125" bestFit="1" customWidth="1"/>
    <col min="11" max="11" width="23.5703125" bestFit="1" customWidth="1"/>
  </cols>
  <sheetData>
    <row r="3" spans="2:11" x14ac:dyDescent="0.25">
      <c r="B3" s="2"/>
      <c r="C3" s="2" t="s">
        <v>11</v>
      </c>
      <c r="D3" s="2" t="s">
        <v>12</v>
      </c>
      <c r="E3" s="2" t="s">
        <v>13</v>
      </c>
      <c r="F3" s="2" t="s">
        <v>22</v>
      </c>
      <c r="G3" s="2" t="s">
        <v>23</v>
      </c>
      <c r="H3" s="2" t="s">
        <v>24</v>
      </c>
      <c r="I3" s="2" t="s">
        <v>14</v>
      </c>
      <c r="J3" s="2" t="s">
        <v>15</v>
      </c>
      <c r="K3" s="2" t="s">
        <v>17</v>
      </c>
    </row>
    <row r="4" spans="2:11" x14ac:dyDescent="0.25">
      <c r="B4" s="2" t="s">
        <v>16</v>
      </c>
      <c r="C4">
        <v>1</v>
      </c>
      <c r="D4">
        <v>1</v>
      </c>
      <c r="F4">
        <v>6004640</v>
      </c>
      <c r="I4">
        <v>6004640</v>
      </c>
      <c r="J4">
        <v>1498770</v>
      </c>
      <c r="K4">
        <v>1498770</v>
      </c>
    </row>
    <row r="5" spans="2:11" x14ac:dyDescent="0.25">
      <c r="B5" s="2" t="s">
        <v>0</v>
      </c>
      <c r="C5">
        <v>12.39</v>
      </c>
      <c r="D5">
        <v>5.35</v>
      </c>
      <c r="E5">
        <v>6.12</v>
      </c>
      <c r="F5">
        <v>5.4</v>
      </c>
      <c r="G5">
        <v>3.77</v>
      </c>
      <c r="H5">
        <v>4.68</v>
      </c>
      <c r="I5">
        <v>7.1830000000000005E-2</v>
      </c>
      <c r="J5">
        <v>1.94</v>
      </c>
      <c r="K5">
        <v>4.4699999999999997E-2</v>
      </c>
    </row>
    <row r="6" spans="2:11" x14ac:dyDescent="0.25">
      <c r="B6" s="2" t="s">
        <v>1</v>
      </c>
      <c r="C6">
        <v>14.63</v>
      </c>
      <c r="D6">
        <v>5.66</v>
      </c>
      <c r="E6">
        <v>6.1</v>
      </c>
      <c r="F6">
        <v>6.09</v>
      </c>
      <c r="G6">
        <v>3.62</v>
      </c>
      <c r="H6">
        <v>4.78</v>
      </c>
      <c r="I6">
        <v>7.9969999999999999E-2</v>
      </c>
      <c r="J6">
        <v>1.5</v>
      </c>
      <c r="K6">
        <v>4.8309999999999999E-2</v>
      </c>
    </row>
    <row r="7" spans="2:11" x14ac:dyDescent="0.25">
      <c r="B7" s="2" t="s">
        <v>2</v>
      </c>
      <c r="C7">
        <v>14.03</v>
      </c>
      <c r="D7">
        <v>5.69</v>
      </c>
      <c r="E7">
        <v>6.04</v>
      </c>
      <c r="F7">
        <v>5.98</v>
      </c>
      <c r="G7">
        <v>3.59</v>
      </c>
      <c r="H7">
        <v>4.74</v>
      </c>
      <c r="I7">
        <v>8.2890000000000005E-2</v>
      </c>
      <c r="J7">
        <v>2.19</v>
      </c>
      <c r="K7">
        <v>5.2130000000000003E-2</v>
      </c>
    </row>
    <row r="8" spans="2:11" x14ac:dyDescent="0.25">
      <c r="B8" s="2" t="s">
        <v>9</v>
      </c>
      <c r="C8">
        <f t="shared" ref="C8:K8" si="0">AVERAGE(C5:C7)</f>
        <v>13.683333333333335</v>
      </c>
      <c r="D8">
        <f t="shared" si="0"/>
        <v>5.5666666666666664</v>
      </c>
      <c r="E8">
        <f>AVERAGE(E5:E7)</f>
        <v>6.086666666666666</v>
      </c>
      <c r="F8">
        <f t="shared" si="0"/>
        <v>5.8233333333333333</v>
      </c>
      <c r="G8">
        <f>AVERAGE(G5:G7)</f>
        <v>3.66</v>
      </c>
      <c r="H8">
        <f>AVERAGE(H5:H7)</f>
        <v>4.7333333333333334</v>
      </c>
      <c r="I8">
        <f t="shared" si="0"/>
        <v>7.8230000000000008E-2</v>
      </c>
      <c r="J8">
        <f t="shared" si="0"/>
        <v>1.8766666666666667</v>
      </c>
      <c r="K8">
        <f t="shared" si="0"/>
        <v>4.8379999999999999E-2</v>
      </c>
    </row>
    <row r="10" spans="2:11" x14ac:dyDescent="0.25">
      <c r="B10" s="3" t="s">
        <v>18</v>
      </c>
      <c r="C10" s="1"/>
      <c r="D10" s="3">
        <f>(C8-D8)/C8*100</f>
        <v>59.317904993909877</v>
      </c>
      <c r="E10" s="3"/>
      <c r="F10" s="3">
        <f>(E8-F8)/E8*100</f>
        <v>4.3263964950711848</v>
      </c>
      <c r="G10" s="3">
        <f>(E8-G8)/E8*100</f>
        <v>39.86856516976998</v>
      </c>
      <c r="H10" s="3">
        <f>(E8-H8)/E8*100</f>
        <v>22.234392113910175</v>
      </c>
      <c r="I10" s="3">
        <f>(E8-I8)/E8*100</f>
        <v>98.714731653888293</v>
      </c>
      <c r="J10" s="3"/>
      <c r="K10" s="3">
        <f>(J8-K8)/J8*100</f>
        <v>97.42202486678508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2020-12-17T20:52:36Z</dcterms:created>
  <dcterms:modified xsi:type="dcterms:W3CDTF">2020-12-18T17:22:11Z</dcterms:modified>
</cp:coreProperties>
</file>