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D:\EXCEL\"/>
    </mc:Choice>
  </mc:AlternateContent>
  <xr:revisionPtr revIDLastSave="0" documentId="13_ncr:1_{758B4924-A297-456A-8881-A7FE96FF93C4}" xr6:coauthVersionLast="47" xr6:coauthVersionMax="47" xr10:uidLastSave="{00000000-0000-0000-0000-000000000000}"/>
  <bookViews>
    <workbookView xWindow="-120" yWindow="-120" windowWidth="29040" windowHeight="15720" firstSheet="2" activeTab="3" xr2:uid="{00000000-000D-0000-FFFF-FFFF00000000}"/>
  </bookViews>
  <sheets>
    <sheet name="bike_buyers" sheetId="1" r:id="rId1"/>
    <sheet name="Work Sheet" sheetId="2" r:id="rId2"/>
    <sheet name="Pivot Table" sheetId="3" r:id="rId3"/>
    <sheet name="Dashboard" sheetId="4" r:id="rId4"/>
  </sheets>
  <definedNames>
    <definedName name="_xlnm._FilterDatabase" localSheetId="0" hidden="1">bike_buyers!$A$1:$M$1001</definedName>
    <definedName name="_xlnm._FilterDatabase" localSheetId="1" hidden="1">'Work Sheet'!$J$1:$J$1027</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<sst xmlns="http://schemas.openxmlformats.org/spreadsheetml/2006/main" count="16267" uniqueCount="51">
  <si>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</si>
  <si>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</si>
  <si>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</si>
  <si>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</si>
  <si>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</si>
  <si>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</si>
  <si>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</si>
  <si>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</si>
  <si>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</si>
  <si>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</si>
  <si>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</si>
  <si>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</si>
  <si>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</si>
  <si>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</si>
  <si>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</si>
  <si>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</si>
  <si>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</si>
  <si>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</si>
  <si>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</si>
  <si>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</si>
  <si>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</si>
  <si>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</si>
  <si>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</si>
  <si>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</si>
  <si>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</si>
  <si>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</si>
  <si>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</si>
  <si>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</si>
  <si>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</si>
  <si>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</si>
  <si>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</si>
  <si>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</si>
  <si>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</si>
  <si>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</si>
  <si>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</si>
  <si>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</si>
  <si>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</si>
  <si>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</si>
  <si>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</si>
  <si>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</si>
  <si>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Brackers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</si>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</sst>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66"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499984740745262"/>
      <name val="Calibri"/>
      <family val="2"/>
      <scheme val="minor"/>
    </font>
    <font>
      <sz val="11"/>
      <color theme="4"/>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65" fontId="0" fillId="0" borderId="0" xfId="0" applyNumberFormat="1"/>
    <xf numFmtId="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xf numFmtId="0" fontId="0" fillId="0" borderId="0" xfId="0" applyNumberFormat="1"/>
    <xf numFmtId="0" fontId="21"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a:t>
            </a:r>
            <a:r>
              <a:rPr lang="en-GB" baseline="0"/>
              <a:t> </a:t>
            </a:r>
            <a:r>
              <a:rPr lang="en-GB"/>
              <a:t>Income</a:t>
            </a:r>
            <a:r>
              <a:rPr lang="en-GB" baseline="0"/>
              <a:t> Per Purchase</a:t>
            </a:r>
            <a:endParaRPr lang="en-GB"/>
          </a:p>
        </c:rich>
      </c:tx>
      <c:layout>
        <c:manualLayout>
          <c:xMode val="edge"/>
          <c:yMode val="edge"/>
          <c:x val="0.37132878390201224"/>
          <c:y val="5.20929817939207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23406533038469"/>
          <c:y val="3.2182737722979547E-2"/>
          <c:w val="0.79804052493438316"/>
          <c:h val="0.7795961958194686"/>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712D-41E7-82B9-C9B88D1F8D6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712D-41E7-82B9-C9B88D1F8D6A}"/>
            </c:ext>
          </c:extLst>
        </c:ser>
        <c:dLbls>
          <c:showLegendKey val="0"/>
          <c:showVal val="0"/>
          <c:showCatName val="0"/>
          <c:showSerName val="0"/>
          <c:showPercent val="0"/>
          <c:showBubbleSize val="0"/>
        </c:dLbls>
        <c:gapWidth val="219"/>
        <c:overlap val="-27"/>
        <c:axId val="914503376"/>
        <c:axId val="914489936"/>
      </c:barChart>
      <c:catAx>
        <c:axId val="91450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489936"/>
        <c:crosses val="autoZero"/>
        <c:auto val="1"/>
        <c:lblAlgn val="ctr"/>
        <c:lblOffset val="100"/>
        <c:noMultiLvlLbl val="0"/>
      </c:catAx>
      <c:valAx>
        <c:axId val="91448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45033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92034632034632036"/>
          <c:y val="0.33208096118263425"/>
          <c:w val="7.9653679653679657E-2"/>
          <c:h val="0.298714629661927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66-4177-BC1B-C65B3667AFD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66-4177-BC1B-C65B3667AFDB}"/>
            </c:ext>
          </c:extLst>
        </c:ser>
        <c:dLbls>
          <c:showLegendKey val="0"/>
          <c:showVal val="0"/>
          <c:showCatName val="0"/>
          <c:showSerName val="0"/>
          <c:showPercent val="0"/>
          <c:showBubbleSize val="0"/>
        </c:dLbls>
        <c:smooth val="0"/>
        <c:axId val="1175106336"/>
        <c:axId val="1175106816"/>
      </c:lineChart>
      <c:catAx>
        <c:axId val="117510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06816"/>
        <c:crosses val="autoZero"/>
        <c:auto val="1"/>
        <c:lblAlgn val="ctr"/>
        <c:lblOffset val="100"/>
        <c:noMultiLvlLbl val="0"/>
      </c:catAx>
      <c:valAx>
        <c:axId val="117510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0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FD7-4ABF-A123-D51C0FF6B4C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FD7-4ABF-A123-D51C0FF6B4C3}"/>
            </c:ext>
          </c:extLst>
        </c:ser>
        <c:dLbls>
          <c:showLegendKey val="0"/>
          <c:showVal val="0"/>
          <c:showCatName val="0"/>
          <c:showSerName val="0"/>
          <c:showPercent val="0"/>
          <c:showBubbleSize val="0"/>
        </c:dLbls>
        <c:marker val="1"/>
        <c:smooth val="0"/>
        <c:axId val="1193070800"/>
        <c:axId val="1193094800"/>
      </c:lineChart>
      <c:catAx>
        <c:axId val="119307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94800"/>
        <c:crosses val="autoZero"/>
        <c:auto val="1"/>
        <c:lblAlgn val="ctr"/>
        <c:lblOffset val="100"/>
        <c:noMultiLvlLbl val="0"/>
      </c:catAx>
      <c:valAx>
        <c:axId val="11930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7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80954011183381"/>
          <c:y val="0.13108186294231469"/>
          <c:w val="0.54288610168788198"/>
          <c:h val="0.53050366879322575"/>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02E-4FCA-BA4B-9621FB2ABAA9}"/>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02E-4FCA-BA4B-9621FB2ABAA9}"/>
            </c:ext>
          </c:extLst>
        </c:ser>
        <c:dLbls>
          <c:dLblPos val="outEnd"/>
          <c:showLegendKey val="0"/>
          <c:showVal val="1"/>
          <c:showCatName val="0"/>
          <c:showSerName val="0"/>
          <c:showPercent val="0"/>
          <c:showBubbleSize val="0"/>
        </c:dLbls>
        <c:gapWidth val="444"/>
        <c:overlap val="-90"/>
        <c:axId val="914503376"/>
        <c:axId val="914489936"/>
      </c:barChart>
      <c:catAx>
        <c:axId val="914503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solidFill>
                      <a:schemeClr val="tx1"/>
                    </a:solidFill>
                  </a:rPr>
                  <a:t>Gender</a:t>
                </a:r>
              </a:p>
            </c:rich>
          </c:tx>
          <c:layout>
            <c:manualLayout>
              <c:xMode val="edge"/>
              <c:yMode val="edge"/>
              <c:x val="0.37069182731468914"/>
              <c:y val="0.90762249826839903"/>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914489936"/>
        <c:crosses val="autoZero"/>
        <c:auto val="1"/>
        <c:lblAlgn val="ctr"/>
        <c:lblOffset val="100"/>
        <c:noMultiLvlLbl val="0"/>
      </c:catAx>
      <c:valAx>
        <c:axId val="914489936"/>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b="1">
                    <a:solidFill>
                      <a:schemeClr val="tx1"/>
                    </a:solidFill>
                  </a:rPr>
                  <a:t>Income</a:t>
                </a:r>
              </a:p>
              <a:p>
                <a:pPr>
                  <a:defRPr/>
                </a:pPr>
                <a:endParaRPr lang="en-GB"/>
              </a:p>
            </c:rich>
          </c:tx>
          <c:layout>
            <c:manualLayout>
              <c:xMode val="edge"/>
              <c:yMode val="edge"/>
              <c:x val="4.5695357045886502E-2"/>
              <c:y val="0.35816506656437647"/>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crossAx val="91450337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FA-4B57-A5ED-A7C04609130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FA-4B57-A5ED-A7C04609130B}"/>
            </c:ext>
          </c:extLst>
        </c:ser>
        <c:dLbls>
          <c:showLegendKey val="0"/>
          <c:showVal val="0"/>
          <c:showCatName val="0"/>
          <c:showSerName val="0"/>
          <c:showPercent val="0"/>
          <c:showBubbleSize val="0"/>
        </c:dLbls>
        <c:marker val="1"/>
        <c:smooth val="0"/>
        <c:axId val="1193070800"/>
        <c:axId val="1193094800"/>
      </c:lineChart>
      <c:catAx>
        <c:axId val="1193070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Age</a:t>
                </a:r>
                <a:r>
                  <a:rPr lang="en-GB" b="1" baseline="0">
                    <a:solidFill>
                      <a:schemeClr val="tx1"/>
                    </a:solidFill>
                  </a:rPr>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94800"/>
        <c:crosses val="autoZero"/>
        <c:auto val="1"/>
        <c:lblAlgn val="ctr"/>
        <c:lblOffset val="100"/>
        <c:noMultiLvlLbl val="0"/>
      </c:catAx>
      <c:valAx>
        <c:axId val="1193094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3070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11-4D75-B53C-EE270C7BE118}"/>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11-4D75-B53C-EE270C7BE118}"/>
            </c:ext>
          </c:extLst>
        </c:ser>
        <c:dLbls>
          <c:showLegendKey val="0"/>
          <c:showVal val="0"/>
          <c:showCatName val="0"/>
          <c:showSerName val="0"/>
          <c:showPercent val="0"/>
          <c:showBubbleSize val="0"/>
        </c:dLbls>
        <c:marker val="1"/>
        <c:smooth val="0"/>
        <c:axId val="1175106336"/>
        <c:axId val="1175106816"/>
      </c:lineChart>
      <c:catAx>
        <c:axId val="1175106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06816"/>
        <c:crosses val="autoZero"/>
        <c:auto val="1"/>
        <c:lblAlgn val="ctr"/>
        <c:lblOffset val="100"/>
        <c:noMultiLvlLbl val="0"/>
      </c:catAx>
      <c:valAx>
        <c:axId val="1175106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0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704849</xdr:colOff>
      <xdr:row>0</xdr:row>
      <xdr:rowOff>185737</xdr:rowOff>
    </xdr:from>
    <xdr:to>
      <xdr:col>15</xdr:col>
      <xdr:colOff>85724</xdr:colOff>
      <xdr:row>16</xdr:row>
      <xdr:rowOff>9525</xdr:rowOff>
    </xdr:to>
    <xdr:graphicFrame macro="">
      <xdr:nvGraphicFramePr>
        <xdr:cNvPr id="2" name="Chart 1">
          <a:extLst>
            <a:ext uri="{FF2B5EF4-FFF2-40B4-BE49-F238E27FC236}">
              <a16:creationId xmlns:a16="http://schemas.microsoft.com/office/drawing/2014/main" id="{75179C7E-514B-A5CD-5B15-CF16EFAA3C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804862</xdr:colOff>
      <xdr:row>17</xdr:row>
      <xdr:rowOff>23812</xdr:rowOff>
    </xdr:from>
    <xdr:to>
      <xdr:col>17</xdr:col>
      <xdr:colOff>42862</xdr:colOff>
      <xdr:row>31</xdr:row>
      <xdr:rowOff>100012</xdr:rowOff>
    </xdr:to>
    <xdr:graphicFrame macro="">
      <xdr:nvGraphicFramePr>
        <xdr:cNvPr id="3" name="Chart 2">
          <a:extLst>
            <a:ext uri="{FF2B5EF4-FFF2-40B4-BE49-F238E27FC236}">
              <a16:creationId xmlns:a16="http://schemas.microsoft.com/office/drawing/2014/main" id="{E05637F3-5B17-63D7-57D6-FDA431B2E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976312</xdr:colOff>
      <xdr:row>32</xdr:row>
      <xdr:rowOff>80962</xdr:rowOff>
    </xdr:from>
    <xdr:to>
      <xdr:col>16</xdr:col>
      <xdr:colOff>366712</xdr:colOff>
      <xdr:row>46</xdr:row>
      <xdr:rowOff>157162</xdr:rowOff>
    </xdr:to>
    <xdr:graphicFrame macro="">
      <xdr:nvGraphicFramePr>
        <xdr:cNvPr id="4" name="Chart 3">
          <a:extLst>
            <a:ext uri="{FF2B5EF4-FFF2-40B4-BE49-F238E27FC236}">
              <a16:creationId xmlns:a16="http://schemas.microsoft.com/office/drawing/2014/main" id="{FD921D75-D782-6121-5268-83A818B559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0</xdr:row>
      <xdr:rowOff>95250</xdr:rowOff>
    </xdr:from>
    <xdr:to>
      <xdr:col>12</xdr:col>
      <xdr:colOff>581025</xdr:colOff>
      <xdr:row>4</xdr:row>
      <xdr:rowOff>114300</xdr:rowOff>
    </xdr:to>
    <xdr:sp macro="" textlink="">
      <xdr:nvSpPr>
        <xdr:cNvPr id="9" name="Rectangle: Rounded Corners 8">
          <a:extLst>
            <a:ext uri="{FF2B5EF4-FFF2-40B4-BE49-F238E27FC236}">
              <a16:creationId xmlns:a16="http://schemas.microsoft.com/office/drawing/2014/main" id="{8EEFC582-B6A0-4033-2F40-70C444D1A2BE}"/>
            </a:ext>
          </a:extLst>
        </xdr:cNvPr>
        <xdr:cNvSpPr/>
      </xdr:nvSpPr>
      <xdr:spPr>
        <a:xfrm>
          <a:off x="666750" y="95250"/>
          <a:ext cx="7229475" cy="923925"/>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b="1">
              <a:solidFill>
                <a:schemeClr val="accent1">
                  <a:lumMod val="60000"/>
                  <a:lumOff val="40000"/>
                </a:schemeClr>
              </a:solidFill>
            </a:rPr>
            <a:t>Bike Sales Dashboard</a:t>
          </a:r>
        </a:p>
      </xdr:txBody>
    </xdr:sp>
    <xdr:clientData/>
  </xdr:twoCellAnchor>
  <xdr:twoCellAnchor>
    <xdr:from>
      <xdr:col>0</xdr:col>
      <xdr:colOff>76200</xdr:colOff>
      <xdr:row>4</xdr:row>
      <xdr:rowOff>180975</xdr:rowOff>
    </xdr:from>
    <xdr:to>
      <xdr:col>3</xdr:col>
      <xdr:colOff>190500</xdr:colOff>
      <xdr:row>12</xdr:row>
      <xdr:rowOff>123825</xdr:rowOff>
    </xdr:to>
    <xdr:sp macro="" textlink="">
      <xdr:nvSpPr>
        <xdr:cNvPr id="10" name="Rectangle: Rounded Corners 9">
          <a:extLst>
            <a:ext uri="{FF2B5EF4-FFF2-40B4-BE49-F238E27FC236}">
              <a16:creationId xmlns:a16="http://schemas.microsoft.com/office/drawing/2014/main" id="{61346A64-E73B-457E-BECD-AC5F25AE9995}"/>
            </a:ext>
          </a:extLst>
        </xdr:cNvPr>
        <xdr:cNvSpPr/>
      </xdr:nvSpPr>
      <xdr:spPr>
        <a:xfrm>
          <a:off x="76200" y="1085850"/>
          <a:ext cx="1943100" cy="1466850"/>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solidFill>
              <a:schemeClr val="tx1"/>
            </a:solidFill>
          </a:endParaRPr>
        </a:p>
      </xdr:txBody>
    </xdr:sp>
    <xdr:clientData/>
  </xdr:twoCellAnchor>
  <xdr:twoCellAnchor>
    <xdr:from>
      <xdr:col>0</xdr:col>
      <xdr:colOff>47625</xdr:colOff>
      <xdr:row>13</xdr:row>
      <xdr:rowOff>38100</xdr:rowOff>
    </xdr:from>
    <xdr:to>
      <xdr:col>3</xdr:col>
      <xdr:colOff>209550</xdr:colOff>
      <xdr:row>20</xdr:row>
      <xdr:rowOff>171450</xdr:rowOff>
    </xdr:to>
    <xdr:sp macro="" textlink="">
      <xdr:nvSpPr>
        <xdr:cNvPr id="11" name="Rectangle: Rounded Corners 10">
          <a:extLst>
            <a:ext uri="{FF2B5EF4-FFF2-40B4-BE49-F238E27FC236}">
              <a16:creationId xmlns:a16="http://schemas.microsoft.com/office/drawing/2014/main" id="{26214225-C750-4FCA-AE58-82CDF96EEF04}"/>
            </a:ext>
          </a:extLst>
        </xdr:cNvPr>
        <xdr:cNvSpPr/>
      </xdr:nvSpPr>
      <xdr:spPr>
        <a:xfrm>
          <a:off x="47625" y="2657475"/>
          <a:ext cx="1990725" cy="1466850"/>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solidFill>
              <a:schemeClr val="tx1"/>
            </a:solidFill>
          </a:endParaRPr>
        </a:p>
      </xdr:txBody>
    </xdr:sp>
    <xdr:clientData/>
  </xdr:twoCellAnchor>
  <xdr:twoCellAnchor>
    <xdr:from>
      <xdr:col>0</xdr:col>
      <xdr:colOff>66675</xdr:colOff>
      <xdr:row>21</xdr:row>
      <xdr:rowOff>123825</xdr:rowOff>
    </xdr:from>
    <xdr:to>
      <xdr:col>3</xdr:col>
      <xdr:colOff>123825</xdr:colOff>
      <xdr:row>31</xdr:row>
      <xdr:rowOff>104775</xdr:rowOff>
    </xdr:to>
    <xdr:sp macro="" textlink="">
      <xdr:nvSpPr>
        <xdr:cNvPr id="12" name="Rectangle: Rounded Corners 11">
          <a:extLst>
            <a:ext uri="{FF2B5EF4-FFF2-40B4-BE49-F238E27FC236}">
              <a16:creationId xmlns:a16="http://schemas.microsoft.com/office/drawing/2014/main" id="{EF5D726C-3877-4C98-8E40-20EEF95C967C}"/>
            </a:ext>
          </a:extLst>
        </xdr:cNvPr>
        <xdr:cNvSpPr/>
      </xdr:nvSpPr>
      <xdr:spPr>
        <a:xfrm>
          <a:off x="66675" y="4267200"/>
          <a:ext cx="1885950" cy="1885950"/>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b="1">
            <a:solidFill>
              <a:schemeClr val="tx1"/>
            </a:solidFill>
          </a:endParaRPr>
        </a:p>
      </xdr:txBody>
    </xdr:sp>
    <xdr:clientData/>
  </xdr:twoCellAnchor>
  <xdr:twoCellAnchor>
    <xdr:from>
      <xdr:col>3</xdr:col>
      <xdr:colOff>295275</xdr:colOff>
      <xdr:row>5</xdr:row>
      <xdr:rowOff>0</xdr:rowOff>
    </xdr:from>
    <xdr:to>
      <xdr:col>13</xdr:col>
      <xdr:colOff>342900</xdr:colOff>
      <xdr:row>21</xdr:row>
      <xdr:rowOff>38100</xdr:rowOff>
    </xdr:to>
    <xdr:sp macro="" textlink="">
      <xdr:nvSpPr>
        <xdr:cNvPr id="13" name="Rectangle: Rounded Corners 12">
          <a:extLst>
            <a:ext uri="{FF2B5EF4-FFF2-40B4-BE49-F238E27FC236}">
              <a16:creationId xmlns:a16="http://schemas.microsoft.com/office/drawing/2014/main" id="{1B192CE1-FD8E-4563-95B2-F4E21FD0D2B1}"/>
            </a:ext>
          </a:extLst>
        </xdr:cNvPr>
        <xdr:cNvSpPr/>
      </xdr:nvSpPr>
      <xdr:spPr>
        <a:xfrm>
          <a:off x="2124075" y="1095375"/>
          <a:ext cx="6143625" cy="3086100"/>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Avg Income Per Purchase</a:t>
          </a:r>
        </a:p>
        <a:p>
          <a:pPr algn="l"/>
          <a:endParaRPr lang="en-GB" sz="1100" b="1">
            <a:solidFill>
              <a:schemeClr val="tx1"/>
            </a:solidFill>
          </a:endParaRPr>
        </a:p>
        <a:p>
          <a:pPr algn="l"/>
          <a:endParaRPr lang="en-GB" sz="1100" b="1">
            <a:solidFill>
              <a:schemeClr val="tx1"/>
            </a:solidFill>
          </a:endParaRPr>
        </a:p>
      </xdr:txBody>
    </xdr:sp>
    <xdr:clientData/>
  </xdr:twoCellAnchor>
  <xdr:twoCellAnchor>
    <xdr:from>
      <xdr:col>3</xdr:col>
      <xdr:colOff>161925</xdr:colOff>
      <xdr:row>21</xdr:row>
      <xdr:rowOff>104774</xdr:rowOff>
    </xdr:from>
    <xdr:to>
      <xdr:col>21</xdr:col>
      <xdr:colOff>542925</xdr:colOff>
      <xdr:row>36</xdr:row>
      <xdr:rowOff>9525</xdr:rowOff>
    </xdr:to>
    <xdr:sp macro="" textlink="">
      <xdr:nvSpPr>
        <xdr:cNvPr id="14" name="Rectangle: Rounded Corners 13">
          <a:extLst>
            <a:ext uri="{FF2B5EF4-FFF2-40B4-BE49-F238E27FC236}">
              <a16:creationId xmlns:a16="http://schemas.microsoft.com/office/drawing/2014/main" id="{EE3B862E-2E8F-4CC9-BC46-D5B7AFC3541D}"/>
            </a:ext>
          </a:extLst>
        </xdr:cNvPr>
        <xdr:cNvSpPr/>
      </xdr:nvSpPr>
      <xdr:spPr>
        <a:xfrm>
          <a:off x="1990725" y="4248149"/>
          <a:ext cx="11353800" cy="2762251"/>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a:solidFill>
                <a:schemeClr val="tx1"/>
              </a:solidFill>
            </a:rPr>
            <a:t>Customer Commute</a:t>
          </a:r>
        </a:p>
      </xdr:txBody>
    </xdr:sp>
    <xdr:clientData/>
  </xdr:twoCellAnchor>
  <xdr:twoCellAnchor>
    <xdr:from>
      <xdr:col>13</xdr:col>
      <xdr:colOff>504825</xdr:colOff>
      <xdr:row>5</xdr:row>
      <xdr:rowOff>9525</xdr:rowOff>
    </xdr:from>
    <xdr:to>
      <xdr:col>21</xdr:col>
      <xdr:colOff>485775</xdr:colOff>
      <xdr:row>21</xdr:row>
      <xdr:rowOff>9525</xdr:rowOff>
    </xdr:to>
    <xdr:sp macro="" textlink="">
      <xdr:nvSpPr>
        <xdr:cNvPr id="15" name="Rectangle: Rounded Corners 14">
          <a:extLst>
            <a:ext uri="{FF2B5EF4-FFF2-40B4-BE49-F238E27FC236}">
              <a16:creationId xmlns:a16="http://schemas.microsoft.com/office/drawing/2014/main" id="{BF881FBA-0475-497D-805F-5B6128889B93}"/>
            </a:ext>
          </a:extLst>
        </xdr:cNvPr>
        <xdr:cNvSpPr/>
      </xdr:nvSpPr>
      <xdr:spPr>
        <a:xfrm>
          <a:off x="8429625" y="1104900"/>
          <a:ext cx="4857750" cy="3048000"/>
        </a:xfrm>
        <a:prstGeom prst="roundRect">
          <a:avLst/>
        </a:prstGeom>
        <a:solidFill>
          <a:schemeClr val="bg1"/>
        </a:solidFill>
        <a:ln>
          <a:noFill/>
        </a:ln>
        <a:effectLst>
          <a:outerShdw blurRad="50800" dist="38100" dir="8100000" algn="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baseline="0">
              <a:solidFill>
                <a:schemeClr val="tx1"/>
              </a:solidFill>
            </a:rPr>
            <a:t>Customer Age Brackets</a:t>
          </a:r>
          <a:endParaRPr lang="en-GB" sz="1600" b="1">
            <a:solidFill>
              <a:schemeClr val="tx1"/>
            </a:solidFill>
          </a:endParaRPr>
        </a:p>
      </xdr:txBody>
    </xdr:sp>
    <xdr:clientData/>
  </xdr:twoCellAnchor>
  <xdr:twoCellAnchor>
    <xdr:from>
      <xdr:col>3</xdr:col>
      <xdr:colOff>552449</xdr:colOff>
      <xdr:row>7</xdr:row>
      <xdr:rowOff>57149</xdr:rowOff>
    </xdr:from>
    <xdr:to>
      <xdr:col>12</xdr:col>
      <xdr:colOff>523874</xdr:colOff>
      <xdr:row>19</xdr:row>
      <xdr:rowOff>85724</xdr:rowOff>
    </xdr:to>
    <xdr:graphicFrame macro="">
      <xdr:nvGraphicFramePr>
        <xdr:cNvPr id="16" name="Chart 15">
          <a:extLst>
            <a:ext uri="{FF2B5EF4-FFF2-40B4-BE49-F238E27FC236}">
              <a16:creationId xmlns:a16="http://schemas.microsoft.com/office/drawing/2014/main" id="{06FAE02E-5324-4915-AADE-CF442CD96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219075</xdr:colOff>
      <xdr:row>6</xdr:row>
      <xdr:rowOff>47625</xdr:rowOff>
    </xdr:from>
    <xdr:to>
      <xdr:col>3</xdr:col>
      <xdr:colOff>28575</xdr:colOff>
      <xdr:row>11</xdr:row>
      <xdr:rowOff>0</xdr:rowOff>
    </xdr:to>
    <mc:AlternateContent xmlns:mc="http://schemas.openxmlformats.org/markup-compatibility/2006">
      <mc:Choice xmlns:a14="http://schemas.microsoft.com/office/drawing/2010/main" Requires="a14">
        <xdr:graphicFrame macro="">
          <xdr:nvGraphicFramePr>
            <xdr:cNvPr id="17" name="Marital Status">
              <a:extLst>
                <a:ext uri="{FF2B5EF4-FFF2-40B4-BE49-F238E27FC236}">
                  <a16:creationId xmlns:a16="http://schemas.microsoft.com/office/drawing/2014/main" id="{EA74963A-98ED-4978-8333-92A53605E0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9075" y="1333500"/>
              <a:ext cx="1638300" cy="904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13</xdr:row>
      <xdr:rowOff>180975</xdr:rowOff>
    </xdr:from>
    <xdr:to>
      <xdr:col>3</xdr:col>
      <xdr:colOff>9525</xdr:colOff>
      <xdr:row>20</xdr:row>
      <xdr:rowOff>104775</xdr:rowOff>
    </xdr:to>
    <mc:AlternateContent xmlns:mc="http://schemas.openxmlformats.org/markup-compatibility/2006">
      <mc:Choice xmlns:a14="http://schemas.microsoft.com/office/drawing/2010/main" Requires="a14">
        <xdr:graphicFrame macro="">
          <xdr:nvGraphicFramePr>
            <xdr:cNvPr id="18" name="Region">
              <a:extLst>
                <a:ext uri="{FF2B5EF4-FFF2-40B4-BE49-F238E27FC236}">
                  <a16:creationId xmlns:a16="http://schemas.microsoft.com/office/drawing/2014/main" id="{CE0B5ABA-CEC9-4E6A-910C-A437F1A8F9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0" y="2800350"/>
              <a:ext cx="1609725" cy="12573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22</xdr:row>
      <xdr:rowOff>47625</xdr:rowOff>
    </xdr:from>
    <xdr:to>
      <xdr:col>2</xdr:col>
      <xdr:colOff>590550</xdr:colOff>
      <xdr:row>31</xdr:row>
      <xdr:rowOff>47625</xdr:rowOff>
    </xdr:to>
    <mc:AlternateContent xmlns:mc="http://schemas.openxmlformats.org/markup-compatibility/2006">
      <mc:Choice xmlns:a14="http://schemas.microsoft.com/office/drawing/2010/main" Requires="a14">
        <xdr:graphicFrame macro="">
          <xdr:nvGraphicFramePr>
            <xdr:cNvPr id="19" name="Education">
              <a:extLst>
                <a:ext uri="{FF2B5EF4-FFF2-40B4-BE49-F238E27FC236}">
                  <a16:creationId xmlns:a16="http://schemas.microsoft.com/office/drawing/2014/main" id="{3949EC01-37F2-453D-BDD8-E7F754C3E45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0" y="4381500"/>
              <a:ext cx="158115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523875</xdr:colOff>
      <xdr:row>7</xdr:row>
      <xdr:rowOff>171450</xdr:rowOff>
    </xdr:from>
    <xdr:to>
      <xdr:col>21</xdr:col>
      <xdr:colOff>190500</xdr:colOff>
      <xdr:row>19</xdr:row>
      <xdr:rowOff>9525</xdr:rowOff>
    </xdr:to>
    <xdr:graphicFrame macro="">
      <xdr:nvGraphicFramePr>
        <xdr:cNvPr id="20" name="Chart 19">
          <a:extLst>
            <a:ext uri="{FF2B5EF4-FFF2-40B4-BE49-F238E27FC236}">
              <a16:creationId xmlns:a16="http://schemas.microsoft.com/office/drawing/2014/main" id="{09D199DA-3DA4-4F27-BC0A-55D0100EBB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476249</xdr:colOff>
      <xdr:row>24</xdr:row>
      <xdr:rowOff>123824</xdr:rowOff>
    </xdr:from>
    <xdr:to>
      <xdr:col>21</xdr:col>
      <xdr:colOff>257174</xdr:colOff>
      <xdr:row>34</xdr:row>
      <xdr:rowOff>190499</xdr:rowOff>
    </xdr:to>
    <xdr:graphicFrame macro="">
      <xdr:nvGraphicFramePr>
        <xdr:cNvPr id="21" name="Chart 20">
          <a:extLst>
            <a:ext uri="{FF2B5EF4-FFF2-40B4-BE49-F238E27FC236}">
              <a16:creationId xmlns:a16="http://schemas.microsoft.com/office/drawing/2014/main" id="{696B2384-EE88-450A-884A-A7444B656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rukh bhatti" refreshedDate="45444.780367013889" createdVersion="8" refreshedVersion="8" minRefreshableVersion="3" recordCount="1000" xr:uid="{30EF5A43-C6F3-4782-91AF-1D444BA2E8D5}">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r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04526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62D62-9453-4AAB-9991-F91B1287BA8A}"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822D0-7969-49AD-821F-C9CEB561C41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C66" firstHeaderRow="1" firstDataRow="1" firstDataCol="0"/>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B2C12E-3511-407F-A304-4511739FD442}"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1EAA4C-2018-4F04-9658-5D1A4BD23366}"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C9B5322-027C-4474-820E-43238E96210B}" sourceName="Marital Status">
  <pivotTables>
    <pivotTable tabId="3" name="PivotTable1"/>
    <pivotTable tabId="3" name="PivotTable2"/>
    <pivotTable tabId="3" name="PivotTable3"/>
    <pivotTable tabId="3" name="PivotTable4"/>
  </pivotTables>
  <data>
    <tabular pivotCacheId="8045268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31892B7-3B53-4B95-8DF0-01640C6E3B9B}" sourceName="Education">
  <pivotTables>
    <pivotTable tabId="3" name="PivotTable1"/>
    <pivotTable tabId="3" name="PivotTable2"/>
    <pivotTable tabId="3" name="PivotTable3"/>
    <pivotTable tabId="3" name="PivotTable4"/>
  </pivotTables>
  <data>
    <tabular pivotCacheId="8045268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D67DD38-3BBB-4C3F-8875-38BEA0F91A5F}" sourceName="Region">
  <pivotTables>
    <pivotTable tabId="3" name="PivotTable1"/>
    <pivotTable tabId="3" name="PivotTable2"/>
    <pivotTable tabId="3" name="PivotTable3"/>
    <pivotTable tabId="3" name="PivotTable4"/>
  </pivotTables>
  <data>
    <tabular pivotCacheId="8045268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B14180E-A69E-4EB1-9879-C82E1EF41F9A}" cache="Slicer_Marital_Status" caption="Marital Status" rowHeight="241300"/>
  <slicer name="Education" xr10:uid="{8608B45D-90E3-4B57-B2B7-11B743F99F24}" cache="Slicer_Education" caption="Education" rowHeight="241300"/>
  <slicer name="Region" xr10:uid="{1EADE783-11D0-4C4A-A36E-B4ADB65FC7A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21AF4-1BD8-4D3A-95ED-F20332A2BEAE}">
  <dimension ref="A1:N1027"/>
  <sheetViews>
    <sheetView topLeftCell="I1" workbookViewId="0">
      <selection activeCell="M2" sqref="M2"/>
    </sheetView>
  </sheetViews>
  <sheetFormatPr defaultColWidth="11.85546875" defaultRowHeight="15" x14ac:dyDescent="0.25"/>
  <cols>
    <col min="2" max="2" width="29.28515625" customWidth="1"/>
    <col min="4" max="4" width="12.28515625" style="3" bestFit="1" customWidth="1"/>
    <col min="12" max="12" width="11.85546875" style="4"/>
    <col min="14" max="14" width="15.42578125" customWidth="1"/>
  </cols>
  <sheetData>
    <row r="1" spans="1:14" x14ac:dyDescent="0.25">
      <c r="A1" t="s">
        <v>0</v>
      </c>
      <c r="B1" t="s">
        <v>1</v>
      </c>
      <c r="C1" t="s">
        <v>2</v>
      </c>
      <c r="D1" s="3" t="s">
        <v>3</v>
      </c>
      <c r="E1" t="s">
        <v>4</v>
      </c>
      <c r="F1" t="s">
        <v>5</v>
      </c>
      <c r="G1" t="s">
        <v>6</v>
      </c>
      <c r="H1" t="s">
        <v>7</v>
      </c>
      <c r="I1" t="s">
        <v>8</v>
      </c>
      <c r="J1" t="s">
        <v>9</v>
      </c>
      <c r="K1" t="s">
        <v>10</v>
      </c>
      <c r="L1" s="4" t="s">
        <v>11</v>
      </c>
      <c r="M1" t="s">
        <v>40</v>
      </c>
      <c r="N1" t="s">
        <v>12</v>
      </c>
    </row>
    <row r="2" spans="1:14" x14ac:dyDescent="0.25">
      <c r="A2">
        <v>12496</v>
      </c>
      <c r="B2" t="s">
        <v>36</v>
      </c>
      <c r="C2" t="s">
        <v>39</v>
      </c>
      <c r="D2" s="3">
        <v>40000</v>
      </c>
      <c r="E2">
        <v>1</v>
      </c>
      <c r="F2" t="s">
        <v>13</v>
      </c>
      <c r="G2" t="s">
        <v>14</v>
      </c>
      <c r="H2" t="s">
        <v>15</v>
      </c>
      <c r="I2">
        <v>0</v>
      </c>
      <c r="J2" t="s">
        <v>16</v>
      </c>
      <c r="K2" t="s">
        <v>17</v>
      </c>
      <c r="L2" s="4">
        <v>42</v>
      </c>
      <c r="M2" t="str">
        <f t="shared" ref="M2:M65" si="0">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s="4">
        <v>43</v>
      </c>
      <c r="M3" t="str">
        <f t="shared" si="0"/>
        <v>Middle Age</v>
      </c>
      <c r="N3" t="s">
        <v>18</v>
      </c>
    </row>
    <row r="4" spans="1:14" x14ac:dyDescent="0.25">
      <c r="A4">
        <v>14177</v>
      </c>
      <c r="B4" t="s">
        <v>36</v>
      </c>
      <c r="C4" t="s">
        <v>38</v>
      </c>
      <c r="D4" s="3">
        <v>80000</v>
      </c>
      <c r="E4">
        <v>5</v>
      </c>
      <c r="F4" t="s">
        <v>19</v>
      </c>
      <c r="G4" t="s">
        <v>21</v>
      </c>
      <c r="H4" t="s">
        <v>18</v>
      </c>
      <c r="I4">
        <v>2</v>
      </c>
      <c r="J4" t="s">
        <v>22</v>
      </c>
      <c r="K4" t="s">
        <v>17</v>
      </c>
      <c r="L4" s="4">
        <v>60</v>
      </c>
      <c r="M4" t="str">
        <f t="shared" si="0"/>
        <v>Old</v>
      </c>
      <c r="N4" t="s">
        <v>18</v>
      </c>
    </row>
    <row r="5" spans="1:14" x14ac:dyDescent="0.25">
      <c r="A5">
        <v>24381</v>
      </c>
      <c r="B5" t="s">
        <v>37</v>
      </c>
      <c r="C5" t="s">
        <v>38</v>
      </c>
      <c r="D5" s="3">
        <v>70000</v>
      </c>
      <c r="E5">
        <v>0</v>
      </c>
      <c r="F5" t="s">
        <v>13</v>
      </c>
      <c r="G5" t="s">
        <v>21</v>
      </c>
      <c r="H5" t="s">
        <v>15</v>
      </c>
      <c r="I5">
        <v>1</v>
      </c>
      <c r="J5" t="s">
        <v>23</v>
      </c>
      <c r="K5" t="s">
        <v>24</v>
      </c>
      <c r="L5" s="4">
        <v>41</v>
      </c>
      <c r="M5" t="str">
        <f t="shared" si="0"/>
        <v>Middle Age</v>
      </c>
      <c r="N5" t="s">
        <v>15</v>
      </c>
    </row>
    <row r="6" spans="1:14" x14ac:dyDescent="0.25">
      <c r="A6">
        <v>25597</v>
      </c>
      <c r="B6" t="s">
        <v>37</v>
      </c>
      <c r="C6" t="s">
        <v>38</v>
      </c>
      <c r="D6" s="3">
        <v>30000</v>
      </c>
      <c r="E6">
        <v>0</v>
      </c>
      <c r="F6" t="s">
        <v>13</v>
      </c>
      <c r="G6" t="s">
        <v>20</v>
      </c>
      <c r="H6" t="s">
        <v>18</v>
      </c>
      <c r="I6">
        <v>0</v>
      </c>
      <c r="J6" t="s">
        <v>16</v>
      </c>
      <c r="K6" t="s">
        <v>17</v>
      </c>
      <c r="L6" s="4">
        <v>36</v>
      </c>
      <c r="M6" t="str">
        <f t="shared" si="0"/>
        <v>Middle Age</v>
      </c>
      <c r="N6" t="s">
        <v>15</v>
      </c>
    </row>
    <row r="7" spans="1:14" x14ac:dyDescent="0.25">
      <c r="A7">
        <v>13507</v>
      </c>
      <c r="B7" t="s">
        <v>36</v>
      </c>
      <c r="C7" t="s">
        <v>39</v>
      </c>
      <c r="D7" s="3">
        <v>10000</v>
      </c>
      <c r="E7">
        <v>2</v>
      </c>
      <c r="F7" t="s">
        <v>19</v>
      </c>
      <c r="G7" t="s">
        <v>25</v>
      </c>
      <c r="H7" t="s">
        <v>15</v>
      </c>
      <c r="I7">
        <v>0</v>
      </c>
      <c r="J7" t="s">
        <v>26</v>
      </c>
      <c r="K7" t="s">
        <v>17</v>
      </c>
      <c r="L7" s="4">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s="4">
        <v>33</v>
      </c>
      <c r="M8" t="str">
        <f t="shared" si="0"/>
        <v>Middle Age</v>
      </c>
      <c r="N8" t="s">
        <v>15</v>
      </c>
    </row>
    <row r="9" spans="1:14" x14ac:dyDescent="0.25">
      <c r="A9">
        <v>19364</v>
      </c>
      <c r="B9" t="s">
        <v>36</v>
      </c>
      <c r="C9" t="s">
        <v>38</v>
      </c>
      <c r="D9" s="3">
        <v>40000</v>
      </c>
      <c r="E9">
        <v>1</v>
      </c>
      <c r="F9" t="s">
        <v>13</v>
      </c>
      <c r="G9" t="s">
        <v>14</v>
      </c>
      <c r="H9" t="s">
        <v>15</v>
      </c>
      <c r="I9">
        <v>0</v>
      </c>
      <c r="J9" t="s">
        <v>16</v>
      </c>
      <c r="K9" t="s">
        <v>17</v>
      </c>
      <c r="L9" s="4">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s="4">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s="4">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s="4">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s="4">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s="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s="4">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s="4">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s="4">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s="4">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s="4">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s="4">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s="4">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s="4">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s="4">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s="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s="4">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s="4">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s="4">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s="4">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s="4">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s="4">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s="4">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s="4">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s="4">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s="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s="4">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s="4">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s="4">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s="4">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s="4">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s="4">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s="4">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s="4">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s="4">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s="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s="4">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s="4">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s="4">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s="4">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s="4">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s="4">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s="4">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s="4">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s="4">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s="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s="4">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s="4">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s="4">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s="4">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s="4">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s="4">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s="4">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s="4">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s="4">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s="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s="4">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s="4">
        <v>37</v>
      </c>
      <c r="M66" t="str">
        <f t="shared" ref="M66:M129" si="1">IF(L66&gt;54,"Old",IF(L66&gt;=31,"Middle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s="4">
        <v>68</v>
      </c>
      <c r="M67" t="str">
        <f t="shared" si="1"/>
        <v>Old</v>
      </c>
      <c r="N67" t="s">
        <v>18</v>
      </c>
    </row>
    <row r="68" spans="1:14" x14ac:dyDescent="0.25">
      <c r="A68">
        <v>29355</v>
      </c>
      <c r="B68" t="s">
        <v>36</v>
      </c>
      <c r="C68" t="s">
        <v>39</v>
      </c>
      <c r="D68" s="3">
        <v>40000</v>
      </c>
      <c r="E68">
        <v>0</v>
      </c>
      <c r="F68" t="s">
        <v>31</v>
      </c>
      <c r="G68" t="s">
        <v>20</v>
      </c>
      <c r="H68" t="s">
        <v>15</v>
      </c>
      <c r="I68">
        <v>0</v>
      </c>
      <c r="J68" t="s">
        <v>16</v>
      </c>
      <c r="K68" t="s">
        <v>17</v>
      </c>
      <c r="L68" s="4">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s="4">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s="4">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s="4">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s="4">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s="4">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s="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s="4">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s="4">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s="4">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s="4">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s="4">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s="4">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s="4">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s="4">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s="4">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s="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s="4">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s="4">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s="4">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s="4">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s="4">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s="4">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s="4">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s="4">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s="4">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s="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s="4">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s="4">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s="4">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s="4">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s="4">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s="4">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s="4">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s="4">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s="4">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s="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s="4">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s="4">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s="4">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s="4">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s="4">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s="4">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s="4">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s="4">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s="4">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s="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s="4">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s="4">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s="4">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s="4">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s="4">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s="4">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s="4">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s="4">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s="4">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s="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s="4">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s="4">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s="4">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s="4">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s="4">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s="4">
        <v>52</v>
      </c>
      <c r="M130" t="str">
        <f t="shared" ref="M130:M193" si="2">IF(L130&gt;54,"Old",IF(L130&gt;=31,"Middle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s="4">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s="4">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s="4">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s="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s="4">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s="4">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s="4">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s="4">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s="4">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s="4">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s="4">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s="4">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s="4">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s="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s="4">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s="4">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s="4">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s="4">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s="4">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s="4">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s="4">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s="4">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s="4">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s="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s="4">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s="4">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s="4">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s="4">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s="4">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s="4">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s="4">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s="4">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s="4">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s="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s="4">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s="4">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s="4">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s="4">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s="4">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s="4">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s="4">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s="4">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s="4">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s="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s="4">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s="4">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s="4">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s="4">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s="4">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s="4">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s="4">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s="4">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s="4">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s="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s="4">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s="4">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s="4">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s="4">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s="4">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s="4">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s="4">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s="4">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s="4">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s="4">
        <v>62</v>
      </c>
      <c r="M194" t="str">
        <f t="shared" ref="M194:M257" si="3">IF(L194&gt;54,"Old",IF(L194&gt;=31,"Middle Age",IF(L194&lt;31,"Adolescent","Invalid")))</f>
        <v>Old</v>
      </c>
      <c r="N194" t="s">
        <v>18</v>
      </c>
    </row>
    <row r="195" spans="1:14" x14ac:dyDescent="0.25">
      <c r="A195">
        <v>26032</v>
      </c>
      <c r="B195" t="s">
        <v>36</v>
      </c>
      <c r="C195" t="s">
        <v>39</v>
      </c>
      <c r="D195" s="3">
        <v>70000</v>
      </c>
      <c r="E195">
        <v>5</v>
      </c>
      <c r="F195" t="s">
        <v>13</v>
      </c>
      <c r="G195" t="s">
        <v>21</v>
      </c>
      <c r="H195" t="s">
        <v>15</v>
      </c>
      <c r="I195">
        <v>4</v>
      </c>
      <c r="J195" t="s">
        <v>46</v>
      </c>
      <c r="K195" t="s">
        <v>24</v>
      </c>
      <c r="L195" s="4">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s="4">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s="4">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s="4">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s="4">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s="4">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s="4">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s="4">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s="4">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s="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s="4">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s="4">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s="4">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s="4">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s="4">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s="4">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s="4">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s="4">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s="4">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s="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s="4">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s="4">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s="4">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s="4">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s="4">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s="4">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s="4">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s="4">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s="4">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s="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s="4">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s="4">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s="4">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s="4">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s="4">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s="4">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s="4">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s="4">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s="4">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s="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s="4">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s="4">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s="4">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s="4">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s="4">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s="4">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s="4">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s="4">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s="4">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s="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s="4">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s="4">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s="4">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s="4">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s="4">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s="4">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s="4">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s="4">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s="4">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s="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s="4">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s="4">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s="4">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s="4">
        <v>43</v>
      </c>
      <c r="M258" t="str">
        <f t="shared" ref="M258:M321" si="4">IF(L258&gt;54,"Old",IF(L258&gt;=31,"Middle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s="4">
        <v>36</v>
      </c>
      <c r="M259" t="str">
        <f t="shared" si="4"/>
        <v>Middle Age</v>
      </c>
      <c r="N259" t="s">
        <v>15</v>
      </c>
    </row>
    <row r="260" spans="1:14" x14ac:dyDescent="0.25">
      <c r="A260">
        <v>14193</v>
      </c>
      <c r="B260" t="s">
        <v>37</v>
      </c>
      <c r="C260" t="s">
        <v>39</v>
      </c>
      <c r="D260" s="3">
        <v>100000</v>
      </c>
      <c r="E260">
        <v>3</v>
      </c>
      <c r="F260" t="s">
        <v>19</v>
      </c>
      <c r="G260" t="s">
        <v>28</v>
      </c>
      <c r="H260" t="s">
        <v>15</v>
      </c>
      <c r="I260">
        <v>4</v>
      </c>
      <c r="J260" t="s">
        <v>46</v>
      </c>
      <c r="K260" t="s">
        <v>17</v>
      </c>
      <c r="L260" s="4">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s="4">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s="4">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s="4">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s="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s="4">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s="4">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s="4">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s="4">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s="4">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s="4">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s="4">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s="4">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s="4">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s="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s="4">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s="4">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s="4">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s="4">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s="4">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s="4">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s="4">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s="4">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s="4">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s="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s="4">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s="4">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s="4">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s="4">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s="4">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s="4">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s="4">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s="4">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s="4">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s="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s="4">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s="4">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s="4">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s="4">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s="4">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s="4">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s="4">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s="4">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s="4">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s="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s="4">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s="4">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s="4">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s="4">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s="4">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s="4">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s="4">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s="4">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s="4">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s="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s="4">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s="4">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s="4">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s="4">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s="4">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s="4">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s="4">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s="4">
        <v>40</v>
      </c>
      <c r="M322" t="str">
        <f t="shared" ref="M322:M385" si="5">IF(L322&gt;54,"Old",IF(L322&gt;=31,"Middle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s="4">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s="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s="4">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s="4">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s="4">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s="4">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s="4">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s="4">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s="4">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s="4">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s="4">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s="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s="4">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s="4">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s="4">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s="4">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s="4">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s="4">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s="4">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s="4">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s="4">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s="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s="4">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s="4">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s="4">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s="4">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s="4">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s="4">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s="4">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s="4">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s="4">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s="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s="4">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s="4">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s="4">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s="4">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s="4">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s="4">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s="4">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s="4">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s="4">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s="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s="4">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s="4">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s="4">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s="4">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s="4">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s="4">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s="4">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s="4">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s="4">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s="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s="4">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s="4">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s="4">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s="4">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s="4">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s="4">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s="4">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s="4">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s="4">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s="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s="4">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s="4">
        <v>28</v>
      </c>
      <c r="M386" t="str">
        <f t="shared" ref="M386:M449" si="6">IF(L386&gt;54,"Old",IF(L386&gt;=31,"Middle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s="4">
        <v>43</v>
      </c>
      <c r="M387" t="str">
        <f t="shared" si="6"/>
        <v>Middle Age</v>
      </c>
      <c r="N387" t="s">
        <v>18</v>
      </c>
    </row>
    <row r="388" spans="1:14" x14ac:dyDescent="0.25">
      <c r="A388">
        <v>28957</v>
      </c>
      <c r="B388" t="s">
        <v>37</v>
      </c>
      <c r="C388" t="s">
        <v>39</v>
      </c>
      <c r="D388" s="3">
        <v>120000</v>
      </c>
      <c r="E388">
        <v>0</v>
      </c>
      <c r="F388" t="s">
        <v>29</v>
      </c>
      <c r="G388" t="s">
        <v>21</v>
      </c>
      <c r="H388" t="s">
        <v>15</v>
      </c>
      <c r="I388">
        <v>4</v>
      </c>
      <c r="J388" t="s">
        <v>46</v>
      </c>
      <c r="K388" t="s">
        <v>24</v>
      </c>
      <c r="L388" s="4">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s="4">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s="4">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s="4">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s="4">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s="4">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s="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s="4">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s="4">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s="4">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s="4">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s="4">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s="4">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s="4">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s="4">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s="4">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s="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s="4">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s="4">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s="4">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s="4">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s="4">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s="4">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s="4">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s="4">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s="4">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s="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s="4">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s="4">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s="4">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s="4">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s="4">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s="4">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s="4">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s="4">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s="4">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s="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s="4">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s="4">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s="4">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s="4">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s="4">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s="4">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s="4">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s="4">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s="4">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s="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s="4">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s="4">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s="4">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s="4">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s="4">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s="4">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s="4">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s="4">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s="4">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s="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s="4">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s="4">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s="4">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s="4">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s="4">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s="4">
        <v>46</v>
      </c>
      <c r="M450" t="str">
        <f t="shared" ref="M450:M513" si="7">IF(L450&gt;54,"Old",IF(L450&gt;=31,"Middle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s="4">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s="4">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s="4">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s="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s="4">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s="4">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s="4">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s="4">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s="4">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s="4">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s="4">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s="4">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s="4">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s="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s="4">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s="4">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s="4">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s="4">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s="4">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s="4">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s="4">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s="4">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s="4">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s="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s="4">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s="4">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s="4">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s="4">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s="4">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s="4">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s="4">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s="4">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s="4">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s="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s="4">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s="4">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s="4">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s="4">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s="4">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s="4">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s="4">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s="4">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s="4">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s="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s="4">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s="4">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s="4">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s="4">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s="4">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s="4">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s="4">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s="4">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s="4">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s="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s="4">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s="4">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s="4">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s="4">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s="4">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s="4">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s="4">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s="4">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s="4">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s="4">
        <v>45</v>
      </c>
      <c r="M514" t="str">
        <f t="shared" ref="M514:M577" si="8">IF(L514&gt;54,"Old",IF(L514&gt;=31,"Middle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46</v>
      </c>
      <c r="K515" t="s">
        <v>32</v>
      </c>
      <c r="L515" s="4">
        <v>61</v>
      </c>
      <c r="M515" t="str">
        <f t="shared" si="8"/>
        <v>Old</v>
      </c>
      <c r="N515" t="s">
        <v>15</v>
      </c>
    </row>
    <row r="516" spans="1:14" x14ac:dyDescent="0.25">
      <c r="A516">
        <v>19399</v>
      </c>
      <c r="B516" t="s">
        <v>37</v>
      </c>
      <c r="C516" t="s">
        <v>38</v>
      </c>
      <c r="D516" s="3">
        <v>40000</v>
      </c>
      <c r="E516">
        <v>0</v>
      </c>
      <c r="F516" t="s">
        <v>13</v>
      </c>
      <c r="G516" t="s">
        <v>21</v>
      </c>
      <c r="H516" t="s">
        <v>18</v>
      </c>
      <c r="I516">
        <v>1</v>
      </c>
      <c r="J516" t="s">
        <v>22</v>
      </c>
      <c r="K516" t="s">
        <v>32</v>
      </c>
      <c r="L516" s="4">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s="4">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s="4">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s="4">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s="4">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s="4">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s="4">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s="4">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s="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s="4">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s="4">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s="4">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s="4">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s="4">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s="4">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s="4">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s="4">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s="4">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s="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s="4">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s="4">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s="4">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s="4">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s="4">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s="4">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s="4">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s="4">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s="4">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s="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s="4">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s="4">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s="4">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s="4">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s="4">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s="4">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s="4">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s="4">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s="4">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s="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s="4">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s="4">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s="4">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s="4">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s="4">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s="4">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s="4">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s="4">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s="4">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s="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s="4">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s="4">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s="4">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s="4">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s="4">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s="4">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s="4">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s="4">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s="4">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s="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s="4">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s="4">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s="4">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s="4">
        <v>31</v>
      </c>
      <c r="M578" t="str">
        <f t="shared" ref="M578:M641" si="9">IF(L578&gt;54,"Old",IF(L578&gt;=31,"Middle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s="4">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s="4">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s="4">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s="4">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s="4">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s="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s="4">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s="4">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s="4">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s="4">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s="4">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s="4">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s="4">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s="4">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s="4">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s="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s="4">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s="4">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s="4">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s="4">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s="4">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s="4">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s="4">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s="4">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s="4">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s="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s="4">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s="4">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s="4">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s="4">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s="4">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s="4">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s="4">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s="4">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s="4">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s="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s="4">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s="4">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s="4">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s="4">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s="4">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s="4">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s="4">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s="4">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s="4">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s="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s="4">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s="4">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s="4">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s="4">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s="4">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s="4">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s="4">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s="4">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s="4">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s="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s="4">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s="4">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s="4">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s="4">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s="4">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s="4">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s="4">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s="4">
        <v>56</v>
      </c>
      <c r="M642" t="str">
        <f t="shared" ref="M642:M705" si="10">IF(L642&gt;54,"Old",IF(L642&gt;=31,"Middle Age",IF(L642&lt;31,"Adolescent","Invalid")))</f>
        <v>Old</v>
      </c>
      <c r="N642" t="s">
        <v>15</v>
      </c>
    </row>
    <row r="643" spans="1:14" x14ac:dyDescent="0.25">
      <c r="A643">
        <v>21441</v>
      </c>
      <c r="B643" t="s">
        <v>36</v>
      </c>
      <c r="C643" t="s">
        <v>38</v>
      </c>
      <c r="D643" s="3">
        <v>50000</v>
      </c>
      <c r="E643">
        <v>4</v>
      </c>
      <c r="F643" t="s">
        <v>13</v>
      </c>
      <c r="G643" t="s">
        <v>28</v>
      </c>
      <c r="H643" t="s">
        <v>15</v>
      </c>
      <c r="I643">
        <v>2</v>
      </c>
      <c r="J643" t="s">
        <v>46</v>
      </c>
      <c r="K643" t="s">
        <v>32</v>
      </c>
      <c r="L643" s="4">
        <v>64</v>
      </c>
      <c r="M643" t="str">
        <f t="shared" si="10"/>
        <v>Old</v>
      </c>
      <c r="N643" t="s">
        <v>18</v>
      </c>
    </row>
    <row r="644" spans="1:14" x14ac:dyDescent="0.25">
      <c r="A644">
        <v>21741</v>
      </c>
      <c r="B644" t="s">
        <v>36</v>
      </c>
      <c r="C644" t="s">
        <v>39</v>
      </c>
      <c r="D644" s="3">
        <v>70000</v>
      </c>
      <c r="E644">
        <v>3</v>
      </c>
      <c r="F644" t="s">
        <v>19</v>
      </c>
      <c r="G644" t="s">
        <v>21</v>
      </c>
      <c r="H644" t="s">
        <v>15</v>
      </c>
      <c r="I644">
        <v>2</v>
      </c>
      <c r="J644" t="s">
        <v>23</v>
      </c>
      <c r="K644" t="s">
        <v>32</v>
      </c>
      <c r="L644" s="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s="4">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s="4">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s="4">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s="4">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s="4">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s="4">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s="4">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s="4">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s="4">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s="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s="4">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s="4">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s="4">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s="4">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s="4">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s="4">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s="4">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s="4">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s="4">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s="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s="4">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s="4">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s="4">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s="4">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s="4">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s="4">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s="4">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s="4">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s="4">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s="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s="4">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s="4">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s="4">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s="4">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s="4">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s="4">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s="4">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s="4">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s="4">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s="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s="4">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s="4">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s="4">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s="4">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s="4">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s="4">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s="4">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s="4">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s="4">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s="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s="4">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s="4">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s="4">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s="4">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s="4">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s="4">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s="4">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s="4">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s="4">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s="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s="4">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s="4">
        <v>42</v>
      </c>
      <c r="M706" t="str">
        <f t="shared" ref="M706:M769" si="11">IF(L706&gt;54,"Old",IF(L706&gt;=31,"Middle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46</v>
      </c>
      <c r="K707" t="s">
        <v>32</v>
      </c>
      <c r="L707" s="4">
        <v>59</v>
      </c>
      <c r="M707" t="str">
        <f t="shared" si="11"/>
        <v>Old</v>
      </c>
      <c r="N707" t="s">
        <v>18</v>
      </c>
    </row>
    <row r="708" spans="1:14" x14ac:dyDescent="0.25">
      <c r="A708">
        <v>20296</v>
      </c>
      <c r="B708" t="s">
        <v>37</v>
      </c>
      <c r="C708" t="s">
        <v>39</v>
      </c>
      <c r="D708" s="3">
        <v>60000</v>
      </c>
      <c r="E708">
        <v>0</v>
      </c>
      <c r="F708" t="s">
        <v>19</v>
      </c>
      <c r="G708" t="s">
        <v>14</v>
      </c>
      <c r="H708" t="s">
        <v>18</v>
      </c>
      <c r="I708">
        <v>1</v>
      </c>
      <c r="J708" t="s">
        <v>26</v>
      </c>
      <c r="K708" t="s">
        <v>32</v>
      </c>
      <c r="L708" s="4">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s="4">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s="4">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s="4">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s="4">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s="4">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s="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s="4">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s="4">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s="4">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s="4">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s="4">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s="4">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s="4">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s="4">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s="4">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s="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s="4">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s="4">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s="4">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s="4">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s="4">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s="4">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s="4">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s="4">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s="4">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s="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s="4">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s="4">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s="4">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s="4">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s="4">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s="4">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s="4">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s="4">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s="4">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s="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s="4">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s="4">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s="4">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s="4">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s="4">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s="4">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s="4">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s="4">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s="4">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s="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s="4">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s="4">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s="4">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s="4">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s="4">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s="4">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s="4">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s="4">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s="4">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s="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s="4">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s="4">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s="4">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s="4">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s="4">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s="4">
        <v>45</v>
      </c>
      <c r="M770" t="str">
        <f t="shared" ref="M770:M833" si="12">IF(L770&gt;54,"Old",IF(L770&gt;=31,"Middle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s="4">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s="4">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s="4">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s="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s="4">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s="4">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s="4">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s="4">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s="4">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s="4">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s="4">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s="4">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s="4">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s="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s="4">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s="4">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s="4">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s="4">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s="4">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s="4">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s="4">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s="4">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s="4">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s="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s="4">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s="4">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s="4">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s="4">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s="4">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s="4">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s="4">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s="4">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s="4">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s="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s="4">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s="4">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s="4">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s="4">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s="4">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s="4">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s="4">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s="4">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s="4">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s="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s="4">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s="4">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s="4">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s="4">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s="4">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s="4">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s="4">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s="4">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s="4">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s="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s="4">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s="4">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s="4">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s="4">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s="4">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s="4">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s="4">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s="4">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s="4">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s="4">
        <v>39</v>
      </c>
      <c r="M834" t="str">
        <f t="shared" ref="M834:M897" si="13">IF(L834&gt;54,"Old",IF(L834&gt;=31,"Middle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s="4">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s="4">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s="4">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s="4">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s="4">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s="4">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s="4">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s="4">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s="4">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s="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s="4">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s="4">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s="4">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s="4">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s="4">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s="4">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s="4">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s="4">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s="4">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s="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s="4">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s="4">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s="4">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s="4">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s="4">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s="4">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s="4">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s="4">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s="4">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s="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s="4">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s="4">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s="4">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s="4">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s="4">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s="4">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s="4">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s="4">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s="4">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s="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s="4">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s="4">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s="4">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s="4">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s="4">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s="4">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s="4">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s="4">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s="4">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s="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s="4">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s="4">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s="4">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s="4">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s="4">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s="4">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s="4">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s="4">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s="4">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s="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s="4">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s="4">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s="4">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s="4">
        <v>34</v>
      </c>
      <c r="M898" t="str">
        <f t="shared" ref="M898:M961" si="14">IF(L898&gt;54,"Old",IF(L898&gt;=31,"Middle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s="4">
        <v>28</v>
      </c>
      <c r="M899" t="str">
        <f t="shared" si="14"/>
        <v>Adolescent</v>
      </c>
      <c r="N899" t="s">
        <v>18</v>
      </c>
    </row>
    <row r="900" spans="1:14" x14ac:dyDescent="0.25">
      <c r="A900">
        <v>18066</v>
      </c>
      <c r="B900" t="s">
        <v>37</v>
      </c>
      <c r="C900" t="s">
        <v>38</v>
      </c>
      <c r="D900" s="3">
        <v>70000</v>
      </c>
      <c r="E900">
        <v>5</v>
      </c>
      <c r="F900" t="s">
        <v>13</v>
      </c>
      <c r="G900" t="s">
        <v>28</v>
      </c>
      <c r="H900" t="s">
        <v>15</v>
      </c>
      <c r="I900">
        <v>3</v>
      </c>
      <c r="J900" t="s">
        <v>46</v>
      </c>
      <c r="K900" t="s">
        <v>32</v>
      </c>
      <c r="L900" s="4">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s="4">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s="4">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s="4">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s="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s="4">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s="4">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s="4">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s="4">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s="4">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s="4">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s="4">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s="4">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s="4">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s="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s="4">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s="4">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s="4">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s="4">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s="4">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s="4">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s="4">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s="4">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s="4">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s="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s="4">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s="4">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s="4">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s="4">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s="4">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s="4">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s="4">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s="4">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s="4">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s="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s="4">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s="4">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s="4">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s="4">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s="4">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s="4">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s="4">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s="4">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s="4">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s="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s="4">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s="4">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s="4">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s="4">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s="4">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s="4">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s="4">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s="4">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s="4">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s="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s="4">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s="4">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s="4">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s="4">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s="4">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s="4">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s="4">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s="4">
        <v>45</v>
      </c>
      <c r="M962" t="str">
        <f t="shared" ref="M962:M1025" si="15">IF(L962&gt;54,"Old",IF(L962&gt;=31,"Middle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s="4">
        <v>62</v>
      </c>
      <c r="M963" t="str">
        <f t="shared" si="15"/>
        <v>Old</v>
      </c>
      <c r="N963" t="s">
        <v>18</v>
      </c>
    </row>
    <row r="964" spans="1:14" x14ac:dyDescent="0.25">
      <c r="A964">
        <v>16813</v>
      </c>
      <c r="B964" t="s">
        <v>36</v>
      </c>
      <c r="C964" t="s">
        <v>38</v>
      </c>
      <c r="D964" s="3">
        <v>60000</v>
      </c>
      <c r="E964">
        <v>2</v>
      </c>
      <c r="F964" t="s">
        <v>19</v>
      </c>
      <c r="G964" t="s">
        <v>21</v>
      </c>
      <c r="H964" t="s">
        <v>15</v>
      </c>
      <c r="I964">
        <v>2</v>
      </c>
      <c r="J964" t="s">
        <v>46</v>
      </c>
      <c r="K964" t="s">
        <v>32</v>
      </c>
      <c r="L964" s="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s="4">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s="4">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s="4">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s="4">
        <v>33</v>
      </c>
      <c r="M968" t="str">
        <f>IF(L968&gt;54,"Old 55+",IF(L968&gt;=31,"Middle Age 31-54",IF(L968&lt;31,"Adolescent 0-30","Invalid")))</f>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s="4">
        <v>56</v>
      </c>
      <c r="M969" t="str">
        <f t="shared" ref="M969:M1001" si="16">IF(L969&gt;54,"Old 55+",IF(L969&gt;=31,"Middle Age 31-54",IF(L969&lt;31,"Adolescent 0-30","Invalid")))</f>
        <v>Old 55+</v>
      </c>
      <c r="N969" t="s">
        <v>18</v>
      </c>
    </row>
    <row r="970" spans="1:14" x14ac:dyDescent="0.25">
      <c r="A970">
        <v>18329</v>
      </c>
      <c r="B970" t="s">
        <v>37</v>
      </c>
      <c r="C970" t="s">
        <v>38</v>
      </c>
      <c r="D970" s="3">
        <v>30000</v>
      </c>
      <c r="E970">
        <v>0</v>
      </c>
      <c r="F970" t="s">
        <v>29</v>
      </c>
      <c r="G970" t="s">
        <v>20</v>
      </c>
      <c r="H970" t="s">
        <v>18</v>
      </c>
      <c r="I970">
        <v>2</v>
      </c>
      <c r="J970" t="s">
        <v>23</v>
      </c>
      <c r="K970" t="s">
        <v>32</v>
      </c>
      <c r="L970" s="4">
        <v>27</v>
      </c>
      <c r="M970" t="str">
        <f t="shared" si="16"/>
        <v>Adolescent 0-30</v>
      </c>
      <c r="N970" t="s">
        <v>18</v>
      </c>
    </row>
    <row r="971" spans="1:14" x14ac:dyDescent="0.25">
      <c r="A971">
        <v>29037</v>
      </c>
      <c r="B971" t="s">
        <v>36</v>
      </c>
      <c r="C971" t="s">
        <v>38</v>
      </c>
      <c r="D971" s="3">
        <v>60000</v>
      </c>
      <c r="E971">
        <v>0</v>
      </c>
      <c r="F971" t="s">
        <v>31</v>
      </c>
      <c r="G971" t="s">
        <v>21</v>
      </c>
      <c r="H971" t="s">
        <v>18</v>
      </c>
      <c r="I971">
        <v>0</v>
      </c>
      <c r="J971" t="s">
        <v>16</v>
      </c>
      <c r="K971" t="s">
        <v>32</v>
      </c>
      <c r="L971" s="4">
        <v>39</v>
      </c>
      <c r="M971" t="str">
        <f t="shared" si="16"/>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s="4">
        <v>31</v>
      </c>
      <c r="M972" t="str">
        <f t="shared" si="16"/>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s="4">
        <v>51</v>
      </c>
      <c r="M973" t="str">
        <f t="shared" si="16"/>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s="4">
        <v>52</v>
      </c>
      <c r="M974" t="str">
        <f t="shared" si="16"/>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s="4">
        <v>47</v>
      </c>
      <c r="M975" t="str">
        <f t="shared" si="16"/>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s="4">
        <v>53</v>
      </c>
      <c r="M976" t="str">
        <f t="shared" si="16"/>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s="4">
        <v>35</v>
      </c>
      <c r="M977" t="str">
        <f t="shared" si="16"/>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s="4">
        <v>66</v>
      </c>
      <c r="M978" t="str">
        <f t="shared" si="16"/>
        <v>Old 55+</v>
      </c>
      <c r="N978" t="s">
        <v>18</v>
      </c>
    </row>
    <row r="979" spans="1:14" x14ac:dyDescent="0.25">
      <c r="A979">
        <v>19741</v>
      </c>
      <c r="B979" t="s">
        <v>37</v>
      </c>
      <c r="C979" t="s">
        <v>39</v>
      </c>
      <c r="D979" s="3">
        <v>80000</v>
      </c>
      <c r="E979">
        <v>4</v>
      </c>
      <c r="F979" t="s">
        <v>31</v>
      </c>
      <c r="G979" t="s">
        <v>28</v>
      </c>
      <c r="H979" t="s">
        <v>15</v>
      </c>
      <c r="I979">
        <v>2</v>
      </c>
      <c r="J979" t="s">
        <v>23</v>
      </c>
      <c r="K979" t="s">
        <v>32</v>
      </c>
      <c r="L979" s="4">
        <v>65</v>
      </c>
      <c r="M979" t="str">
        <f t="shared" si="16"/>
        <v>Old 55+</v>
      </c>
      <c r="N979" t="s">
        <v>18</v>
      </c>
    </row>
    <row r="980" spans="1:14" x14ac:dyDescent="0.25">
      <c r="A980">
        <v>17450</v>
      </c>
      <c r="B980" t="s">
        <v>36</v>
      </c>
      <c r="C980" t="s">
        <v>38</v>
      </c>
      <c r="D980" s="3">
        <v>80000</v>
      </c>
      <c r="E980">
        <v>5</v>
      </c>
      <c r="F980" t="s">
        <v>19</v>
      </c>
      <c r="G980" t="s">
        <v>21</v>
      </c>
      <c r="H980" t="s">
        <v>15</v>
      </c>
      <c r="I980">
        <v>3</v>
      </c>
      <c r="J980" t="s">
        <v>23</v>
      </c>
      <c r="K980" t="s">
        <v>32</v>
      </c>
      <c r="L980" s="4">
        <v>45</v>
      </c>
      <c r="M980" t="str">
        <f t="shared" si="16"/>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s="4">
        <v>31</v>
      </c>
      <c r="M981" t="str">
        <f t="shared" si="16"/>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s="4">
        <v>40</v>
      </c>
      <c r="M982" t="str">
        <f t="shared" si="16"/>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s="4">
        <v>46</v>
      </c>
      <c r="M983" t="str">
        <f t="shared" si="16"/>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s="4">
        <v>47</v>
      </c>
      <c r="M984" t="str">
        <f t="shared" si="16"/>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s="4">
        <v>41</v>
      </c>
      <c r="M985" t="str">
        <f t="shared" si="16"/>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s="4">
        <v>48</v>
      </c>
      <c r="M986" t="str">
        <f t="shared" si="16"/>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s="4">
        <v>42</v>
      </c>
      <c r="M987" t="str">
        <f t="shared" si="16"/>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s="4">
        <v>60</v>
      </c>
      <c r="M988" t="str">
        <f t="shared" si="16"/>
        <v>Old 55+</v>
      </c>
      <c r="N988" t="s">
        <v>15</v>
      </c>
    </row>
    <row r="989" spans="1:14" x14ac:dyDescent="0.25">
      <c r="A989">
        <v>28972</v>
      </c>
      <c r="B989" t="s">
        <v>37</v>
      </c>
      <c r="C989" t="s">
        <v>39</v>
      </c>
      <c r="D989" s="3">
        <v>60000</v>
      </c>
      <c r="E989">
        <v>3</v>
      </c>
      <c r="F989" t="s">
        <v>31</v>
      </c>
      <c r="G989" t="s">
        <v>28</v>
      </c>
      <c r="H989" t="s">
        <v>15</v>
      </c>
      <c r="I989">
        <v>2</v>
      </c>
      <c r="J989" t="s">
        <v>46</v>
      </c>
      <c r="K989" t="s">
        <v>32</v>
      </c>
      <c r="L989" s="4">
        <v>66</v>
      </c>
      <c r="M989" t="str">
        <f t="shared" si="16"/>
        <v>Old 55+</v>
      </c>
      <c r="N989" t="s">
        <v>18</v>
      </c>
    </row>
    <row r="990" spans="1:14" x14ac:dyDescent="0.25">
      <c r="A990">
        <v>22730</v>
      </c>
      <c r="B990" t="s">
        <v>36</v>
      </c>
      <c r="C990" t="s">
        <v>38</v>
      </c>
      <c r="D990" s="3">
        <v>70000</v>
      </c>
      <c r="E990">
        <v>5</v>
      </c>
      <c r="F990" t="s">
        <v>13</v>
      </c>
      <c r="G990" t="s">
        <v>28</v>
      </c>
      <c r="H990" t="s">
        <v>15</v>
      </c>
      <c r="I990">
        <v>2</v>
      </c>
      <c r="J990" t="s">
        <v>46</v>
      </c>
      <c r="K990" t="s">
        <v>32</v>
      </c>
      <c r="L990" s="4">
        <v>63</v>
      </c>
      <c r="M990" t="str">
        <f t="shared" si="16"/>
        <v>Old 55+</v>
      </c>
      <c r="N990" t="s">
        <v>18</v>
      </c>
    </row>
    <row r="991" spans="1:14" x14ac:dyDescent="0.25">
      <c r="A991">
        <v>29134</v>
      </c>
      <c r="B991" t="s">
        <v>36</v>
      </c>
      <c r="C991" t="s">
        <v>38</v>
      </c>
      <c r="D991" s="3">
        <v>60000</v>
      </c>
      <c r="E991">
        <v>4</v>
      </c>
      <c r="F991" t="s">
        <v>13</v>
      </c>
      <c r="G991" t="s">
        <v>14</v>
      </c>
      <c r="H991" t="s">
        <v>18</v>
      </c>
      <c r="I991">
        <v>3</v>
      </c>
      <c r="J991" t="s">
        <v>46</v>
      </c>
      <c r="K991" t="s">
        <v>32</v>
      </c>
      <c r="L991" s="4">
        <v>42</v>
      </c>
      <c r="M991" t="str">
        <f t="shared" si="16"/>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s="4">
        <v>26</v>
      </c>
      <c r="M992" t="str">
        <f t="shared" si="16"/>
        <v>Adolescent 0-30</v>
      </c>
      <c r="N992" t="s">
        <v>18</v>
      </c>
    </row>
    <row r="993" spans="1:14" x14ac:dyDescent="0.25">
      <c r="A993">
        <v>19117</v>
      </c>
      <c r="B993" t="s">
        <v>37</v>
      </c>
      <c r="C993" t="s">
        <v>39</v>
      </c>
      <c r="D993" s="3">
        <v>60000</v>
      </c>
      <c r="E993">
        <v>1</v>
      </c>
      <c r="F993" t="s">
        <v>31</v>
      </c>
      <c r="G993" t="s">
        <v>21</v>
      </c>
      <c r="H993" t="s">
        <v>15</v>
      </c>
      <c r="I993">
        <v>0</v>
      </c>
      <c r="J993" t="s">
        <v>22</v>
      </c>
      <c r="K993" t="s">
        <v>32</v>
      </c>
      <c r="L993" s="4">
        <v>36</v>
      </c>
      <c r="M993" t="str">
        <f t="shared" si="16"/>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s="4">
        <v>49</v>
      </c>
      <c r="M994" t="str">
        <f t="shared" si="16"/>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s="4">
        <v>44</v>
      </c>
      <c r="M995" t="str">
        <f t="shared" si="16"/>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s="4">
        <v>46</v>
      </c>
      <c r="M996" t="str">
        <f t="shared" si="16"/>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s="4">
        <v>54</v>
      </c>
      <c r="M997" t="str">
        <f t="shared" si="16"/>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s="4">
        <v>35</v>
      </c>
      <c r="M998" t="str">
        <f t="shared" si="16"/>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s="4">
        <v>38</v>
      </c>
      <c r="M999" t="str">
        <f t="shared" si="16"/>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s="4">
        <v>38</v>
      </c>
      <c r="M1000" t="str">
        <f t="shared" si="16"/>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s="4">
        <v>53</v>
      </c>
      <c r="M1001" t="str">
        <f t="shared" si="16"/>
        <v>Middle Age 31-54</v>
      </c>
      <c r="N1001" t="s">
        <v>15</v>
      </c>
    </row>
    <row r="1002" spans="1:14" x14ac:dyDescent="0.25">
      <c r="D1002"/>
      <c r="L1002"/>
    </row>
    <row r="1003" spans="1:14" x14ac:dyDescent="0.25">
      <c r="D1003"/>
      <c r="L1003"/>
    </row>
    <row r="1004" spans="1:14" x14ac:dyDescent="0.25">
      <c r="D1004"/>
      <c r="L1004"/>
    </row>
    <row r="1005" spans="1:14" x14ac:dyDescent="0.25">
      <c r="D1005"/>
      <c r="L1005"/>
    </row>
    <row r="1006" spans="1:14" x14ac:dyDescent="0.25">
      <c r="D1006"/>
      <c r="L1006"/>
    </row>
    <row r="1007" spans="1:14" x14ac:dyDescent="0.25">
      <c r="D1007"/>
      <c r="L1007"/>
    </row>
    <row r="1008" spans="1:14" x14ac:dyDescent="0.25">
      <c r="D1008"/>
      <c r="L1008"/>
    </row>
    <row r="1009" spans="4:12" x14ac:dyDescent="0.25">
      <c r="D1009"/>
      <c r="L1009"/>
    </row>
    <row r="1010" spans="4:12" x14ac:dyDescent="0.25">
      <c r="D1010"/>
      <c r="L1010"/>
    </row>
    <row r="1011" spans="4:12" x14ac:dyDescent="0.25">
      <c r="D1011"/>
      <c r="L1011"/>
    </row>
    <row r="1012" spans="4:12" x14ac:dyDescent="0.25">
      <c r="D1012"/>
      <c r="L1012"/>
    </row>
    <row r="1013" spans="4:12" x14ac:dyDescent="0.25">
      <c r="D1013"/>
      <c r="L1013"/>
    </row>
    <row r="1014" spans="4:12" x14ac:dyDescent="0.25">
      <c r="D1014"/>
      <c r="L1014"/>
    </row>
    <row r="1015" spans="4:12" x14ac:dyDescent="0.25">
      <c r="D1015"/>
      <c r="L1015"/>
    </row>
    <row r="1016" spans="4:12" x14ac:dyDescent="0.25">
      <c r="D1016"/>
      <c r="L1016"/>
    </row>
    <row r="1017" spans="4:12" x14ac:dyDescent="0.25">
      <c r="D1017"/>
      <c r="L1017"/>
    </row>
    <row r="1018" spans="4:12" x14ac:dyDescent="0.25">
      <c r="D1018"/>
      <c r="L1018"/>
    </row>
    <row r="1019" spans="4:12" x14ac:dyDescent="0.25">
      <c r="D1019"/>
      <c r="L1019"/>
    </row>
    <row r="1020" spans="4:12" x14ac:dyDescent="0.25">
      <c r="D1020"/>
      <c r="L1020"/>
    </row>
    <row r="1021" spans="4:12" x14ac:dyDescent="0.25">
      <c r="D1021"/>
      <c r="L1021"/>
    </row>
    <row r="1022" spans="4:12" x14ac:dyDescent="0.25">
      <c r="D1022"/>
      <c r="L1022"/>
    </row>
    <row r="1023" spans="4:12" x14ac:dyDescent="0.25">
      <c r="D1023"/>
      <c r="L1023"/>
    </row>
    <row r="1024" spans="4:12" x14ac:dyDescent="0.25">
      <c r="D1024"/>
      <c r="L1024"/>
    </row>
    <row r="1025" spans="4:12" x14ac:dyDescent="0.25">
      <c r="D1025"/>
      <c r="L1025"/>
    </row>
    <row r="1026" spans="4:12" x14ac:dyDescent="0.25">
      <c r="D1026"/>
      <c r="L1026"/>
    </row>
    <row r="1027" spans="4:12" x14ac:dyDescent="0.25">
      <c r="D1027"/>
      <c r="L1027"/>
    </row>
  </sheetData>
  <autoFilter ref="J1:J1027" xr:uid="{57221AF4-1BD8-4D3A-95ED-F20332A2BEA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4A7A9-3EC6-4D71-B67B-3A2576F15A8A}">
  <dimension ref="A3:D66"/>
  <sheetViews>
    <sheetView workbookViewId="0">
      <selection activeCell="S25" sqref="S2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1" bestFit="1" customWidth="1"/>
    <col min="6" max="6" width="27.85546875" bestFit="1" customWidth="1"/>
    <col min="7" max="7" width="16" bestFit="1" customWidth="1"/>
  </cols>
  <sheetData>
    <row r="3" spans="1:4" x14ac:dyDescent="0.25">
      <c r="A3" s="14" t="s">
        <v>43</v>
      </c>
      <c r="B3" s="14" t="s">
        <v>44</v>
      </c>
    </row>
    <row r="4" spans="1:4" x14ac:dyDescent="0.25">
      <c r="A4" s="14" t="s">
        <v>41</v>
      </c>
      <c r="B4" t="s">
        <v>18</v>
      </c>
      <c r="C4" t="s">
        <v>15</v>
      </c>
      <c r="D4" t="s">
        <v>42</v>
      </c>
    </row>
    <row r="5" spans="1:4" x14ac:dyDescent="0.25">
      <c r="A5" s="15" t="s">
        <v>39</v>
      </c>
      <c r="B5" s="16">
        <v>53440</v>
      </c>
      <c r="C5" s="16">
        <v>55774.058577405856</v>
      </c>
      <c r="D5" s="16">
        <v>54580.777096114522</v>
      </c>
    </row>
    <row r="6" spans="1:4" x14ac:dyDescent="0.25">
      <c r="A6" s="15" t="s">
        <v>38</v>
      </c>
      <c r="B6" s="16">
        <v>56208.178438661707</v>
      </c>
      <c r="C6" s="16">
        <v>60123.966942148763</v>
      </c>
      <c r="D6" s="16">
        <v>58062.62230919765</v>
      </c>
    </row>
    <row r="7" spans="1:4" x14ac:dyDescent="0.25">
      <c r="A7" s="15" t="s">
        <v>42</v>
      </c>
      <c r="B7" s="16">
        <v>54874.759152215796</v>
      </c>
      <c r="C7" s="16">
        <v>57962.577962577961</v>
      </c>
      <c r="D7" s="16">
        <v>56360</v>
      </c>
    </row>
    <row r="21" spans="1:4" x14ac:dyDescent="0.25">
      <c r="A21" s="14" t="s">
        <v>45</v>
      </c>
      <c r="B21" s="14" t="s">
        <v>44</v>
      </c>
    </row>
    <row r="22" spans="1:4" x14ac:dyDescent="0.25">
      <c r="A22" s="14" t="s">
        <v>41</v>
      </c>
      <c r="B22" t="s">
        <v>18</v>
      </c>
      <c r="C22" t="s">
        <v>15</v>
      </c>
      <c r="D22" t="s">
        <v>42</v>
      </c>
    </row>
    <row r="23" spans="1:4" x14ac:dyDescent="0.25">
      <c r="A23" s="15" t="s">
        <v>16</v>
      </c>
      <c r="B23" s="18">
        <v>166</v>
      </c>
      <c r="C23" s="18">
        <v>200</v>
      </c>
      <c r="D23" s="18">
        <v>366</v>
      </c>
    </row>
    <row r="24" spans="1:4" x14ac:dyDescent="0.25">
      <c r="A24" s="15" t="s">
        <v>26</v>
      </c>
      <c r="B24" s="18">
        <v>92</v>
      </c>
      <c r="C24" s="18">
        <v>77</v>
      </c>
      <c r="D24" s="18">
        <v>169</v>
      </c>
    </row>
    <row r="25" spans="1:4" x14ac:dyDescent="0.25">
      <c r="A25" s="15" t="s">
        <v>22</v>
      </c>
      <c r="B25" s="18">
        <v>67</v>
      </c>
      <c r="C25" s="18">
        <v>95</v>
      </c>
      <c r="D25" s="18">
        <v>162</v>
      </c>
    </row>
    <row r="26" spans="1:4" x14ac:dyDescent="0.25">
      <c r="A26" s="15" t="s">
        <v>23</v>
      </c>
      <c r="B26" s="18">
        <v>116</v>
      </c>
      <c r="C26" s="18">
        <v>76</v>
      </c>
      <c r="D26" s="18">
        <v>192</v>
      </c>
    </row>
    <row r="27" spans="1:4" x14ac:dyDescent="0.25">
      <c r="A27" s="15" t="s">
        <v>46</v>
      </c>
      <c r="B27" s="18">
        <v>78</v>
      </c>
      <c r="C27" s="18">
        <v>33</v>
      </c>
      <c r="D27" s="18">
        <v>111</v>
      </c>
    </row>
    <row r="28" spans="1:4" x14ac:dyDescent="0.25">
      <c r="A28" s="15" t="s">
        <v>42</v>
      </c>
      <c r="B28" s="18">
        <v>519</v>
      </c>
      <c r="C28" s="18">
        <v>481</v>
      </c>
      <c r="D28" s="18">
        <v>1000</v>
      </c>
    </row>
    <row r="38" spans="1:4" x14ac:dyDescent="0.25">
      <c r="A38" s="14" t="s">
        <v>45</v>
      </c>
      <c r="B38" s="14" t="s">
        <v>44</v>
      </c>
    </row>
    <row r="39" spans="1:4" x14ac:dyDescent="0.25">
      <c r="A39" s="14" t="s">
        <v>41</v>
      </c>
      <c r="B39" t="s">
        <v>18</v>
      </c>
      <c r="C39" t="s">
        <v>15</v>
      </c>
      <c r="D39" t="s">
        <v>42</v>
      </c>
    </row>
    <row r="40" spans="1:4" x14ac:dyDescent="0.25">
      <c r="A40" s="15" t="s">
        <v>47</v>
      </c>
      <c r="B40" s="18">
        <v>71</v>
      </c>
      <c r="C40" s="18">
        <v>39</v>
      </c>
      <c r="D40" s="18">
        <v>110</v>
      </c>
    </row>
    <row r="41" spans="1:4" x14ac:dyDescent="0.25">
      <c r="A41" s="15" t="s">
        <v>48</v>
      </c>
      <c r="B41" s="18">
        <v>318</v>
      </c>
      <c r="C41" s="18">
        <v>383</v>
      </c>
      <c r="D41" s="18">
        <v>701</v>
      </c>
    </row>
    <row r="42" spans="1:4" x14ac:dyDescent="0.25">
      <c r="A42" s="15" t="s">
        <v>49</v>
      </c>
      <c r="B42" s="18">
        <v>130</v>
      </c>
      <c r="C42" s="18">
        <v>59</v>
      </c>
      <c r="D42" s="18">
        <v>189</v>
      </c>
    </row>
    <row r="43" spans="1:4" x14ac:dyDescent="0.25">
      <c r="A43" s="15" t="s">
        <v>42</v>
      </c>
      <c r="B43" s="18">
        <v>519</v>
      </c>
      <c r="C43" s="18">
        <v>481</v>
      </c>
      <c r="D43" s="18">
        <v>1000</v>
      </c>
    </row>
    <row r="49" spans="1:3" x14ac:dyDescent="0.25">
      <c r="A49" s="5"/>
      <c r="B49" s="6"/>
      <c r="C49" s="7"/>
    </row>
    <row r="50" spans="1:3" x14ac:dyDescent="0.25">
      <c r="A50" s="8"/>
      <c r="B50" s="9"/>
      <c r="C50" s="10"/>
    </row>
    <row r="51" spans="1:3" x14ac:dyDescent="0.25">
      <c r="A51" s="8"/>
      <c r="B51" s="9"/>
      <c r="C51" s="10"/>
    </row>
    <row r="52" spans="1:3" x14ac:dyDescent="0.25">
      <c r="A52" s="8"/>
      <c r="B52" s="9"/>
      <c r="C52" s="10"/>
    </row>
    <row r="53" spans="1:3" x14ac:dyDescent="0.25">
      <c r="A53" s="8"/>
      <c r="B53" s="9"/>
      <c r="C53" s="10"/>
    </row>
    <row r="54" spans="1:3" x14ac:dyDescent="0.25">
      <c r="A54" s="8"/>
      <c r="B54" s="9"/>
      <c r="C54" s="10"/>
    </row>
    <row r="55" spans="1:3" x14ac:dyDescent="0.25">
      <c r="A55" s="8"/>
      <c r="B55" s="9"/>
      <c r="C55" s="10"/>
    </row>
    <row r="56" spans="1:3" x14ac:dyDescent="0.25">
      <c r="A56" s="8"/>
      <c r="B56" s="9"/>
      <c r="C56" s="10"/>
    </row>
    <row r="57" spans="1:3" x14ac:dyDescent="0.25">
      <c r="A57" s="8"/>
      <c r="B57" s="9"/>
      <c r="C57" s="10"/>
    </row>
    <row r="58" spans="1:3" x14ac:dyDescent="0.25">
      <c r="A58" s="8"/>
      <c r="B58" s="9"/>
      <c r="C58" s="10"/>
    </row>
    <row r="59" spans="1:3" x14ac:dyDescent="0.25">
      <c r="A59" s="8"/>
      <c r="B59" s="9"/>
      <c r="C59" s="10"/>
    </row>
    <row r="60" spans="1:3" x14ac:dyDescent="0.25">
      <c r="A60" s="8"/>
      <c r="B60" s="9"/>
      <c r="C60" s="10"/>
    </row>
    <row r="61" spans="1:3" x14ac:dyDescent="0.25">
      <c r="A61" s="8"/>
      <c r="B61" s="9"/>
      <c r="C61" s="10"/>
    </row>
    <row r="62" spans="1:3" x14ac:dyDescent="0.25">
      <c r="A62" s="8"/>
      <c r="B62" s="9"/>
      <c r="C62" s="10"/>
    </row>
    <row r="63" spans="1:3" x14ac:dyDescent="0.25">
      <c r="A63" s="8"/>
      <c r="B63" s="9"/>
      <c r="C63" s="10"/>
    </row>
    <row r="64" spans="1:3" x14ac:dyDescent="0.25">
      <c r="A64" s="8"/>
      <c r="B64" s="9"/>
      <c r="C64" s="10"/>
    </row>
    <row r="65" spans="1:3" x14ac:dyDescent="0.25">
      <c r="A65" s="8"/>
      <c r="B65" s="9"/>
      <c r="C65" s="10"/>
    </row>
    <row r="66" spans="1:3" x14ac:dyDescent="0.25">
      <c r="A66" s="11"/>
      <c r="B66" s="12"/>
      <c r="C66" s="13"/>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BB601-45B1-4FA0-A930-2F8E33C02B93}">
  <dimension ref="A1:J5"/>
  <sheetViews>
    <sheetView showGridLines="0" tabSelected="1" workbookViewId="0">
      <selection activeCell="U4" sqref="U4"/>
    </sheetView>
  </sheetViews>
  <sheetFormatPr defaultRowHeight="15" x14ac:dyDescent="0.25"/>
  <cols>
    <col min="1" max="16384" width="9.140625" style="17"/>
  </cols>
  <sheetData>
    <row r="1" spans="1:10" x14ac:dyDescent="0.25">
      <c r="A1" s="19" t="s">
        <v>50</v>
      </c>
      <c r="B1" s="20"/>
      <c r="C1" s="20"/>
      <c r="D1" s="20"/>
      <c r="E1" s="20"/>
      <c r="F1" s="20"/>
      <c r="G1" s="20"/>
      <c r="H1" s="20"/>
      <c r="I1" s="20"/>
      <c r="J1" s="20"/>
    </row>
    <row r="2" spans="1:10" x14ac:dyDescent="0.25">
      <c r="A2" s="20"/>
      <c r="B2" s="20"/>
      <c r="C2" s="20"/>
      <c r="D2" s="20"/>
      <c r="E2" s="20"/>
      <c r="F2" s="20"/>
      <c r="G2" s="20"/>
      <c r="H2" s="20"/>
      <c r="I2" s="20"/>
      <c r="J2" s="20"/>
    </row>
    <row r="3" spans="1:10" x14ac:dyDescent="0.25">
      <c r="A3" s="20"/>
      <c r="B3" s="20"/>
      <c r="C3" s="20"/>
      <c r="D3" s="20"/>
      <c r="E3" s="20"/>
      <c r="F3" s="20"/>
      <c r="G3" s="20"/>
      <c r="H3" s="20"/>
      <c r="I3" s="20"/>
      <c r="J3" s="20"/>
    </row>
    <row r="4" spans="1:10" ht="26.25" customHeight="1" x14ac:dyDescent="0.25">
      <c r="A4" s="20"/>
      <c r="B4" s="20"/>
      <c r="C4" s="20"/>
      <c r="D4" s="20"/>
      <c r="E4" s="20"/>
      <c r="F4" s="20"/>
      <c r="G4" s="20"/>
      <c r="H4" s="20"/>
      <c r="I4" s="20"/>
      <c r="J4" s="20"/>
    </row>
    <row r="5" spans="1:10" x14ac:dyDescent="0.25">
      <c r="A5" s="20"/>
      <c r="B5" s="20"/>
      <c r="C5" s="20"/>
      <c r="D5" s="20"/>
      <c r="E5" s="20"/>
      <c r="F5" s="20"/>
      <c r="G5" s="20"/>
      <c r="H5" s="20"/>
      <c r="I5" s="20"/>
      <c r="J5" s="20"/>
    </row>
  </sheetData>
  <mergeCells count="1">
    <mergeCell ref="A1:J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Farrukh Abbas Bhatti</cp:lastModifiedBy>
  <dcterms:created xsi:type="dcterms:W3CDTF">2022-03-18T02:50:57Z</dcterms:created>
  <dcterms:modified xsi:type="dcterms:W3CDTF">2024-06-02T04:04:13Z</dcterms:modified>
</cp:coreProperties>
</file>