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athin/Documents/GitHub/HumanActivityRecognition/Documents/"/>
    </mc:Choice>
  </mc:AlternateContent>
  <xr:revisionPtr revIDLastSave="0" documentId="13_ncr:1_{3B46F02D-C22C-7042-AE9A-818B370791B9}" xr6:coauthVersionLast="45" xr6:coauthVersionMax="45" xr10:uidLastSave="{00000000-0000-0000-0000-000000000000}"/>
  <bookViews>
    <workbookView xWindow="0" yWindow="0" windowWidth="28800" windowHeight="18000" xr2:uid="{AEBFC7A2-E78D-4D4E-A1A5-6ADE511AD6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9" i="1" l="1"/>
  <c r="M11" i="1"/>
  <c r="M13" i="1"/>
  <c r="M16" i="1"/>
  <c r="C16" i="2" l="1"/>
  <c r="G26" i="1" s="1"/>
  <c r="M12" i="1" l="1"/>
  <c r="M18" i="1" l="1"/>
  <c r="G25" i="1" s="1"/>
  <c r="G27" i="1" s="1"/>
  <c r="G29" i="1" s="1"/>
  <c r="J33" i="1" l="1"/>
  <c r="J34" i="1" s="1"/>
</calcChain>
</file>

<file path=xl/sharedStrings.xml><?xml version="1.0" encoding="utf-8"?>
<sst xmlns="http://schemas.openxmlformats.org/spreadsheetml/2006/main" count="71" uniqueCount="61">
  <si>
    <t>Function type</t>
  </si>
  <si>
    <t>Simple</t>
  </si>
  <si>
    <t>Average</t>
  </si>
  <si>
    <t>Complex</t>
  </si>
  <si>
    <t>Internal Logical File</t>
  </si>
  <si>
    <t>External Interface File</t>
  </si>
  <si>
    <t>External Input</t>
  </si>
  <si>
    <t>External Output</t>
  </si>
  <si>
    <t>External Inquiry</t>
  </si>
  <si>
    <t>File Type</t>
  </si>
  <si>
    <t>Function Point</t>
  </si>
  <si>
    <t>Weighing Factor</t>
  </si>
  <si>
    <t>Count</t>
  </si>
  <si>
    <t>External Interface Files</t>
  </si>
  <si>
    <t>Total</t>
  </si>
  <si>
    <t>Number</t>
  </si>
  <si>
    <t>Complexity Weighting Factor</t>
  </si>
  <si>
    <t>Value</t>
  </si>
  <si>
    <t>Backup and recovery</t>
  </si>
  <si>
    <t>Data communications</t>
  </si>
  <si>
    <t>Distributed processing</t>
  </si>
  <si>
    <t>Performance critical</t>
  </si>
  <si>
    <t>Existing operating environment</t>
  </si>
  <si>
    <t>On-line data entry</t>
  </si>
  <si>
    <t>Input transaction over multiple screens</t>
  </si>
  <si>
    <t>Master files updated online</t>
  </si>
  <si>
    <t>Information domain values complex</t>
  </si>
  <si>
    <t>Internal processing complex</t>
  </si>
  <si>
    <t>Code designed for reuse</t>
  </si>
  <si>
    <t>Conversion/installation in design</t>
  </si>
  <si>
    <t>Multiple installations</t>
  </si>
  <si>
    <t>Application designed for change</t>
  </si>
  <si>
    <t>Total complexity adjustment value</t>
  </si>
  <si>
    <t>Total Unadjusted Function Points (UFP)</t>
  </si>
  <si>
    <t>Language Factor (LF) for Java assumed as</t>
  </si>
  <si>
    <t>Source Lines of Code (SLOC)</t>
  </si>
  <si>
    <t>Total Adjusted Function Points (FP)</t>
  </si>
  <si>
    <t>TDEV</t>
  </si>
  <si>
    <t>Programmer Productivity</t>
  </si>
  <si>
    <t>Development Time (Month)</t>
  </si>
  <si>
    <t>Organic</t>
  </si>
  <si>
    <t>Semi Detached</t>
  </si>
  <si>
    <t>Embedded</t>
  </si>
  <si>
    <r>
      <t>PM = 3.0 * (KLOC) </t>
    </r>
    <r>
      <rPr>
        <vertAlign val="superscript"/>
        <sz val="12"/>
        <color rgb="FF000000"/>
        <rFont val="Times New Roman"/>
        <family val="1"/>
      </rPr>
      <t>1.12</t>
    </r>
  </si>
  <si>
    <r>
      <t>DEV = 2.5 * (PM) </t>
    </r>
    <r>
      <rPr>
        <vertAlign val="superscript"/>
        <sz val="12"/>
        <color rgb="FF000000"/>
        <rFont val="Times New Roman"/>
        <family val="1"/>
      </rPr>
      <t>0.38</t>
    </r>
  </si>
  <si>
    <r>
      <t>DEV = 2.5 * (PM) </t>
    </r>
    <r>
      <rPr>
        <vertAlign val="superscript"/>
        <sz val="12"/>
        <color rgb="FF000000"/>
        <rFont val="Times New Roman"/>
        <family val="1"/>
      </rPr>
      <t>0.35</t>
    </r>
  </si>
  <si>
    <r>
      <t>DEV = 2.5 * (PM) </t>
    </r>
    <r>
      <rPr>
        <vertAlign val="superscript"/>
        <sz val="12"/>
        <color rgb="FF000000"/>
        <rFont val="Times New Roman"/>
        <family val="1"/>
      </rPr>
      <t>0.32</t>
    </r>
  </si>
  <si>
    <t>person-month</t>
  </si>
  <si>
    <t>month</t>
  </si>
  <si>
    <r>
      <t>PM = 2.4 * (KLOC) </t>
    </r>
    <r>
      <rPr>
        <vertAlign val="superscript"/>
        <sz val="12"/>
        <color rgb="FF000000"/>
        <rFont val="Times New Roman"/>
        <family val="1"/>
      </rPr>
      <t>1.05</t>
    </r>
  </si>
  <si>
    <r>
      <t>PM = 3.6 * (KLOC) </t>
    </r>
    <r>
      <rPr>
        <vertAlign val="superscript"/>
        <sz val="12"/>
        <color rgb="FF000000"/>
        <rFont val="Times New Roman"/>
        <family val="1"/>
      </rPr>
      <t>1.20</t>
    </r>
  </si>
  <si>
    <t>calculate</t>
  </si>
  <si>
    <t xml:space="preserve">saveContact </t>
  </si>
  <si>
    <t xml:space="preserve">retriveContact </t>
  </si>
  <si>
    <t xml:space="preserve">initiate </t>
  </si>
  <si>
    <t xml:space="preserve">detectFall </t>
  </si>
  <si>
    <t xml:space="preserve">userAcknowledgment </t>
  </si>
  <si>
    <t>saveDetails</t>
  </si>
  <si>
    <t xml:space="preserve">login </t>
  </si>
  <si>
    <t>smsAlert</t>
  </si>
  <si>
    <t>Product Complexity Adjustment (PC) = (0.65 + (0.01 * tcav))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</si>
</sst>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0" borderId="0" xfId="0" applyBorder="1"/>
    <xf numFmtId="0" fontId="3" fillId="0" borderId="0" xfId="0" applyFont="1" applyBorder="1"/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7" fillId="0" borderId="1" xfId="0" applyFont="1" applyBorder="1"/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A36C-73F2-434B-85C5-4DE96B0AF491}">
  <dimension ref="A1:U34"/>
  <sheetViews>
    <sheetView tabSelected="1" zoomScale="150" workbookViewId="0">
      <selection activeCell="G4" sqref="G4"/>
    </sheetView>
  </sheetViews>
  <sheetFormatPr baseColWidth="10" defaultRowHeight="16" x14ac:dyDescent="0.2"/>
  <cols>
    <col min="1" max="1" width="18.6640625" bestFit="1" customWidth="1"/>
    <col min="2" max="2" width="7" bestFit="1" customWidth="1"/>
    <col min="8" max="8" width="15.1640625" customWidth="1"/>
    <col min="9" max="9" width="35.83203125" customWidth="1"/>
    <col min="10" max="10" width="19" customWidth="1"/>
    <col min="16" max="16" width="11.6640625" bestFit="1" customWidth="1"/>
    <col min="17" max="17" width="49.5" bestFit="1" customWidth="1"/>
    <col min="18" max="18" width="12.33203125" customWidth="1"/>
    <col min="21" max="21" width="14.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21" x14ac:dyDescent="0.2">
      <c r="A2" s="2" t="s">
        <v>6</v>
      </c>
      <c r="B2" s="2">
        <v>3</v>
      </c>
      <c r="C2" s="2">
        <v>4</v>
      </c>
      <c r="D2" s="2">
        <v>6</v>
      </c>
    </row>
    <row r="3" spans="1:21" x14ac:dyDescent="0.2">
      <c r="A3" s="2" t="s">
        <v>7</v>
      </c>
      <c r="B3" s="2">
        <v>4</v>
      </c>
      <c r="C3" s="2">
        <v>5</v>
      </c>
      <c r="D3" s="2">
        <v>7</v>
      </c>
    </row>
    <row r="4" spans="1:21" x14ac:dyDescent="0.2">
      <c r="A4" s="2" t="s">
        <v>8</v>
      </c>
      <c r="B4" s="2">
        <v>3</v>
      </c>
      <c r="C4" s="2">
        <v>4</v>
      </c>
      <c r="D4" s="2">
        <v>6</v>
      </c>
    </row>
    <row r="5" spans="1:21" x14ac:dyDescent="0.2">
      <c r="A5" s="2" t="s">
        <v>4</v>
      </c>
      <c r="B5" s="2">
        <v>7</v>
      </c>
      <c r="C5" s="2">
        <v>10</v>
      </c>
      <c r="D5" s="2">
        <v>15</v>
      </c>
      <c r="T5" s="6"/>
      <c r="U5" s="6"/>
    </row>
    <row r="6" spans="1:21" ht="17" thickBot="1" x14ac:dyDescent="0.25">
      <c r="A6" s="2" t="s">
        <v>5</v>
      </c>
      <c r="B6" s="2">
        <v>5</v>
      </c>
      <c r="C6" s="2">
        <v>7</v>
      </c>
      <c r="D6" s="2">
        <v>10</v>
      </c>
      <c r="T6" s="6"/>
      <c r="U6" s="6"/>
    </row>
    <row r="7" spans="1:21" x14ac:dyDescent="0.2">
      <c r="H7" s="41" t="s">
        <v>9</v>
      </c>
      <c r="I7" s="40" t="s">
        <v>10</v>
      </c>
      <c r="J7" s="40" t="s">
        <v>11</v>
      </c>
      <c r="K7" s="40"/>
      <c r="L7" s="40"/>
      <c r="M7" s="44" t="s">
        <v>12</v>
      </c>
    </row>
    <row r="8" spans="1:21" x14ac:dyDescent="0.2">
      <c r="H8" s="42"/>
      <c r="I8" s="43"/>
      <c r="J8" s="24" t="s">
        <v>1</v>
      </c>
      <c r="K8" s="24" t="s">
        <v>2</v>
      </c>
      <c r="L8" s="24" t="s">
        <v>3</v>
      </c>
      <c r="M8" s="45"/>
    </row>
    <row r="9" spans="1:21" x14ac:dyDescent="0.2">
      <c r="H9" s="37" t="s">
        <v>6</v>
      </c>
      <c r="I9" s="3" t="s">
        <v>58</v>
      </c>
      <c r="J9" s="3">
        <v>3</v>
      </c>
      <c r="K9" s="3"/>
      <c r="L9" s="3"/>
      <c r="M9" s="38">
        <f>SUM(J9:L10)</f>
        <v>6</v>
      </c>
    </row>
    <row r="10" spans="1:21" x14ac:dyDescent="0.2">
      <c r="H10" s="37"/>
      <c r="I10" s="3" t="s">
        <v>56</v>
      </c>
      <c r="J10" s="3">
        <v>3</v>
      </c>
      <c r="K10" s="3"/>
      <c r="L10" s="3"/>
      <c r="M10" s="39"/>
    </row>
    <row r="11" spans="1:21" ht="17" x14ac:dyDescent="0.2">
      <c r="H11" s="25" t="s">
        <v>7</v>
      </c>
      <c r="I11" s="3" t="s">
        <v>59</v>
      </c>
      <c r="J11" s="3">
        <v>4</v>
      </c>
      <c r="K11" s="3"/>
      <c r="L11" s="3"/>
      <c r="M11" s="26">
        <f>SUM(J11:L11)</f>
        <v>4</v>
      </c>
    </row>
    <row r="12" spans="1:21" ht="17" x14ac:dyDescent="0.2">
      <c r="B12" s="5"/>
      <c r="C12" s="5"/>
      <c r="D12" s="5"/>
      <c r="H12" s="22" t="s">
        <v>8</v>
      </c>
      <c r="I12" s="3" t="s">
        <v>53</v>
      </c>
      <c r="J12" s="3">
        <v>3</v>
      </c>
      <c r="K12" s="3"/>
      <c r="L12" s="3"/>
      <c r="M12" s="23">
        <f>SUM(J12:L12)</f>
        <v>3</v>
      </c>
    </row>
    <row r="13" spans="1:21" x14ac:dyDescent="0.2">
      <c r="B13" s="4"/>
      <c r="C13" s="4"/>
      <c r="D13" s="4"/>
      <c r="H13" s="37" t="s">
        <v>4</v>
      </c>
      <c r="I13" s="46" t="s">
        <v>54</v>
      </c>
      <c r="J13" s="3">
        <v>7</v>
      </c>
      <c r="K13" s="3"/>
      <c r="L13" s="3"/>
      <c r="M13" s="38">
        <f>SUM(J13:L15)</f>
        <v>32</v>
      </c>
    </row>
    <row r="14" spans="1:21" x14ac:dyDescent="0.2">
      <c r="B14" s="4"/>
      <c r="C14" s="4"/>
      <c r="D14" s="4"/>
      <c r="H14" s="37"/>
      <c r="I14" s="3" t="s">
        <v>51</v>
      </c>
      <c r="J14" s="3"/>
      <c r="K14" s="3">
        <v>10</v>
      </c>
      <c r="L14" s="3"/>
      <c r="M14" s="39"/>
    </row>
    <row r="15" spans="1:21" x14ac:dyDescent="0.2">
      <c r="B15" s="4"/>
      <c r="C15" s="4"/>
      <c r="H15" s="37"/>
      <c r="I15" s="3" t="s">
        <v>55</v>
      </c>
      <c r="J15" s="3"/>
      <c r="K15" s="3"/>
      <c r="L15" s="3">
        <v>15</v>
      </c>
      <c r="M15" s="39"/>
    </row>
    <row r="16" spans="1:21" x14ac:dyDescent="0.2">
      <c r="B16" s="4"/>
      <c r="C16" s="4"/>
      <c r="D16" s="4"/>
      <c r="H16" s="47" t="s">
        <v>13</v>
      </c>
      <c r="I16" s="3" t="s">
        <v>57</v>
      </c>
      <c r="J16" s="3">
        <v>5</v>
      </c>
      <c r="K16" s="3"/>
      <c r="L16" s="3"/>
      <c r="M16" s="38">
        <f>SUM(J16:L17)</f>
        <v>10</v>
      </c>
    </row>
    <row r="17" spans="1:13" ht="17" thickBot="1" x14ac:dyDescent="0.25">
      <c r="H17" s="48"/>
      <c r="I17" s="3" t="s">
        <v>52</v>
      </c>
      <c r="J17" s="3">
        <v>5</v>
      </c>
      <c r="K17" s="3"/>
      <c r="L17" s="3"/>
      <c r="M17" s="49"/>
    </row>
    <row r="18" spans="1:13" ht="17" thickBot="1" x14ac:dyDescent="0.25">
      <c r="H18" s="7" t="s">
        <v>14</v>
      </c>
      <c r="I18" s="8"/>
      <c r="J18" s="8"/>
      <c r="K18" s="8"/>
      <c r="L18" s="8"/>
      <c r="M18" s="9">
        <f>SUM(M9:M16)</f>
        <v>55</v>
      </c>
    </row>
    <row r="23" spans="1:13" ht="17" thickBot="1" x14ac:dyDescent="0.25"/>
    <row r="24" spans="1:13" ht="17" thickBot="1" x14ac:dyDescent="0.25">
      <c r="G24" s="12" t="s">
        <v>17</v>
      </c>
      <c r="I24" s="29" t="s">
        <v>37</v>
      </c>
      <c r="J24" s="30" t="s">
        <v>38</v>
      </c>
      <c r="K24" s="31" t="s">
        <v>39</v>
      </c>
      <c r="L24" s="32"/>
    </row>
    <row r="25" spans="1:13" x14ac:dyDescent="0.2">
      <c r="A25" s="28" t="s">
        <v>33</v>
      </c>
      <c r="B25" s="28"/>
      <c r="C25" s="28"/>
      <c r="D25" s="28"/>
      <c r="E25" s="28"/>
      <c r="F25" s="28"/>
      <c r="G25" s="11">
        <f>M18</f>
        <v>55</v>
      </c>
      <c r="I25" s="29"/>
      <c r="J25" s="30"/>
      <c r="K25" s="33"/>
      <c r="L25" s="34"/>
    </row>
    <row r="26" spans="1:13" ht="18" x14ac:dyDescent="0.2">
      <c r="A26" s="28" t="s">
        <v>60</v>
      </c>
      <c r="B26" s="28"/>
      <c r="C26" s="28"/>
      <c r="D26" s="28"/>
      <c r="E26" s="28"/>
      <c r="F26" s="28"/>
      <c r="G26" s="3">
        <f>(0.65 + (0.01 * Sheet2!C16))</f>
        <v>0.77</v>
      </c>
      <c r="I26" s="10" t="s">
        <v>40</v>
      </c>
      <c r="J26" s="10" t="s">
        <v>49</v>
      </c>
      <c r="K26" s="35" t="s">
        <v>44</v>
      </c>
      <c r="L26" s="36"/>
    </row>
    <row r="27" spans="1:13" ht="18" x14ac:dyDescent="0.2">
      <c r="A27" s="28" t="s">
        <v>36</v>
      </c>
      <c r="B27" s="28"/>
      <c r="C27" s="28"/>
      <c r="D27" s="28"/>
      <c r="E27" s="28"/>
      <c r="F27" s="28"/>
      <c r="G27" s="3">
        <f>G25*G26</f>
        <v>42.35</v>
      </c>
      <c r="I27" s="10" t="s">
        <v>41</v>
      </c>
      <c r="J27" s="10" t="s">
        <v>43</v>
      </c>
      <c r="K27" s="35" t="s">
        <v>45</v>
      </c>
      <c r="L27" s="36"/>
    </row>
    <row r="28" spans="1:13" ht="18" x14ac:dyDescent="0.2">
      <c r="A28" s="28" t="s">
        <v>34</v>
      </c>
      <c r="B28" s="28"/>
      <c r="C28" s="28"/>
      <c r="D28" s="28"/>
      <c r="E28" s="28"/>
      <c r="F28" s="28"/>
      <c r="G28" s="3">
        <v>38</v>
      </c>
      <c r="I28" s="10" t="s">
        <v>42</v>
      </c>
      <c r="J28" s="10" t="s">
        <v>50</v>
      </c>
      <c r="K28" s="35" t="s">
        <v>46</v>
      </c>
      <c r="L28" s="36"/>
    </row>
    <row r="29" spans="1:13" x14ac:dyDescent="0.2">
      <c r="A29" s="28" t="s">
        <v>35</v>
      </c>
      <c r="B29" s="28"/>
      <c r="C29" s="28"/>
      <c r="D29" s="28"/>
      <c r="E29" s="28"/>
      <c r="F29" s="28"/>
      <c r="G29" s="3">
        <f>G28*G27</f>
        <v>1609.3</v>
      </c>
    </row>
    <row r="33" spans="8:11" ht="18" x14ac:dyDescent="0.2">
      <c r="I33" s="27" t="s">
        <v>49</v>
      </c>
      <c r="J33">
        <f>(POWER((G29/1000),1.05)) * 2.4</f>
        <v>3.9553061409847228</v>
      </c>
      <c r="K33" t="s">
        <v>47</v>
      </c>
    </row>
    <row r="34" spans="8:11" ht="18" x14ac:dyDescent="0.2">
      <c r="H34" s="35" t="s">
        <v>44</v>
      </c>
      <c r="I34" s="36"/>
      <c r="J34">
        <f>(POWER(J33,0.38)) * 2.5</f>
        <v>4.2156878684626982</v>
      </c>
      <c r="K34" t="s">
        <v>48</v>
      </c>
    </row>
  </sheetData>
  <mergeCells count="22">
    <mergeCell ref="H34:I34"/>
    <mergeCell ref="H16:H17"/>
    <mergeCell ref="M16:M17"/>
    <mergeCell ref="J7:L7"/>
    <mergeCell ref="H7:H8"/>
    <mergeCell ref="I7:I8"/>
    <mergeCell ref="M7:M8"/>
    <mergeCell ref="H9:H10"/>
    <mergeCell ref="H13:H15"/>
    <mergeCell ref="M9:M10"/>
    <mergeCell ref="M13:M15"/>
    <mergeCell ref="A29:F29"/>
    <mergeCell ref="I24:I25"/>
    <mergeCell ref="J24:J25"/>
    <mergeCell ref="K24:L25"/>
    <mergeCell ref="K26:L26"/>
    <mergeCell ref="K27:L27"/>
    <mergeCell ref="K28:L28"/>
    <mergeCell ref="A25:F25"/>
    <mergeCell ref="A26:F26"/>
    <mergeCell ref="A27:F27"/>
    <mergeCell ref="A28: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4D09-A608-5D49-87E0-65974A4B9CF0}">
  <dimension ref="A1:C16"/>
  <sheetViews>
    <sheetView zoomScale="140" zoomScaleNormal="140" workbookViewId="0">
      <selection activeCell="G8" sqref="G8"/>
    </sheetView>
  </sheetViews>
  <sheetFormatPr baseColWidth="10" defaultRowHeight="16" x14ac:dyDescent="0.2"/>
  <cols>
    <col min="1" max="1" width="11.6640625" bestFit="1" customWidth="1"/>
    <col min="2" max="2" width="48" bestFit="1" customWidth="1"/>
    <col min="3" max="3" width="8.6640625" bestFit="1" customWidth="1"/>
  </cols>
  <sheetData>
    <row r="1" spans="1:3" ht="20" x14ac:dyDescent="0.2">
      <c r="A1" s="19" t="s">
        <v>15</v>
      </c>
      <c r="B1" s="20" t="s">
        <v>16</v>
      </c>
      <c r="C1" s="21" t="s">
        <v>17</v>
      </c>
    </row>
    <row r="2" spans="1:3" ht="20" x14ac:dyDescent="0.2">
      <c r="A2" s="13">
        <v>1</v>
      </c>
      <c r="B2" s="14" t="s">
        <v>18</v>
      </c>
      <c r="C2" s="15">
        <v>0</v>
      </c>
    </row>
    <row r="3" spans="1:3" ht="20" x14ac:dyDescent="0.2">
      <c r="A3" s="13">
        <v>2</v>
      </c>
      <c r="B3" s="14" t="s">
        <v>19</v>
      </c>
      <c r="C3" s="15">
        <v>3</v>
      </c>
    </row>
    <row r="4" spans="1:3" ht="20" x14ac:dyDescent="0.2">
      <c r="A4" s="13">
        <v>3</v>
      </c>
      <c r="B4" s="14" t="s">
        <v>20</v>
      </c>
      <c r="C4" s="15">
        <v>0</v>
      </c>
    </row>
    <row r="5" spans="1:3" ht="20" x14ac:dyDescent="0.2">
      <c r="A5" s="13">
        <v>4</v>
      </c>
      <c r="B5" s="14" t="s">
        <v>21</v>
      </c>
      <c r="C5" s="15">
        <v>3</v>
      </c>
    </row>
    <row r="6" spans="1:3" ht="20" x14ac:dyDescent="0.2">
      <c r="A6" s="13">
        <v>5</v>
      </c>
      <c r="B6" s="14" t="s">
        <v>22</v>
      </c>
      <c r="C6" s="15">
        <v>0</v>
      </c>
    </row>
    <row r="7" spans="1:3" ht="20" x14ac:dyDescent="0.2">
      <c r="A7" s="13">
        <v>6</v>
      </c>
      <c r="B7" s="14" t="s">
        <v>23</v>
      </c>
      <c r="C7" s="15">
        <v>0</v>
      </c>
    </row>
    <row r="8" spans="1:3" ht="20" x14ac:dyDescent="0.2">
      <c r="A8" s="13">
        <v>7</v>
      </c>
      <c r="B8" s="14" t="s">
        <v>24</v>
      </c>
      <c r="C8" s="15">
        <v>0</v>
      </c>
    </row>
    <row r="9" spans="1:3" ht="20" x14ac:dyDescent="0.2">
      <c r="A9" s="13">
        <v>8</v>
      </c>
      <c r="B9" s="14" t="s">
        <v>25</v>
      </c>
      <c r="C9" s="15">
        <v>0</v>
      </c>
    </row>
    <row r="10" spans="1:3" ht="20" x14ac:dyDescent="0.2">
      <c r="A10" s="13">
        <v>9</v>
      </c>
      <c r="B10" s="14" t="s">
        <v>26</v>
      </c>
      <c r="C10" s="15">
        <v>3</v>
      </c>
    </row>
    <row r="11" spans="1:3" ht="20" x14ac:dyDescent="0.2">
      <c r="A11" s="13">
        <v>10</v>
      </c>
      <c r="B11" s="14" t="s">
        <v>27</v>
      </c>
      <c r="C11" s="15">
        <v>3</v>
      </c>
    </row>
    <row r="12" spans="1:3" ht="20" x14ac:dyDescent="0.2">
      <c r="A12" s="13">
        <v>11</v>
      </c>
      <c r="B12" s="14" t="s">
        <v>28</v>
      </c>
      <c r="C12" s="15">
        <v>0</v>
      </c>
    </row>
    <row r="13" spans="1:3" ht="20" x14ac:dyDescent="0.2">
      <c r="A13" s="13">
        <v>12</v>
      </c>
      <c r="B13" s="14" t="s">
        <v>29</v>
      </c>
      <c r="C13" s="15">
        <v>0</v>
      </c>
    </row>
    <row r="14" spans="1:3" ht="20" x14ac:dyDescent="0.2">
      <c r="A14" s="13">
        <v>13</v>
      </c>
      <c r="B14" s="14" t="s">
        <v>30</v>
      </c>
      <c r="C14" s="15">
        <v>0</v>
      </c>
    </row>
    <row r="15" spans="1:3" ht="20" x14ac:dyDescent="0.2">
      <c r="A15" s="13">
        <v>14</v>
      </c>
      <c r="B15" s="14" t="s">
        <v>31</v>
      </c>
      <c r="C15" s="15">
        <v>0</v>
      </c>
    </row>
    <row r="16" spans="1:3" ht="21" thickBot="1" x14ac:dyDescent="0.25">
      <c r="A16" s="16"/>
      <c r="B16" s="17" t="s">
        <v>32</v>
      </c>
      <c r="C16" s="18">
        <f>SUM(C2:C15)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2020-01-17T11:04:06Z</dcterms:created>
  <dcterms:modified xsi:type="dcterms:W3CDTF">2020-06-08T21:05:28Z</dcterms:modified>
</cp:coreProperties>
</file>